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amptratechnologies-my.sharepoint.com/personal/ravula_camptratech_com/Documents/Desktop/"/>
    </mc:Choice>
  </mc:AlternateContent>
  <xr:revisionPtr revIDLastSave="1" documentId="8_{76B44516-C604-4BF6-9708-A5AB62EDB391}" xr6:coauthVersionLast="47" xr6:coauthVersionMax="47" xr10:uidLastSave="{FE49AC56-207B-434F-B8AB-991F9163D160}"/>
  <bookViews>
    <workbookView xWindow="-120" yWindow="-120" windowWidth="20730" windowHeight="11160" xr2:uid="{00000000-000D-0000-FFFF-FFFF00000000}"/>
  </bookViews>
  <sheets>
    <sheet name="Sheet1" sheetId="1" r:id="rId1"/>
    <sheet name="DESCENDANTS" sheetId="2" r:id="rId2"/>
    <sheet name="IDESCENDANTS" sheetId="3" r:id="rId3"/>
    <sheet name="LDESCENDANTS" sheetId="4" r:id="rId4"/>
    <sheet name="RDESCENDANTS" sheetId="5" r:id="rId5"/>
    <sheet name="ANCESTORS" sheetId="17" r:id="rId6"/>
    <sheet name="IANCESTORS" sheetId="18" r:id="rId7"/>
    <sheet name="CHILDREN" sheetId="19" r:id="rId8"/>
    <sheet name="ICHILDREN" sheetId="20" r:id="rId9"/>
    <sheet name="SIBLINGS" sheetId="8" r:id="rId10"/>
    <sheet name="ISIBLINGS" sheetId="13" r:id="rId11"/>
    <sheet name="LSIBLINGS" sheetId="9" r:id="rId12"/>
    <sheet name="RSIBLINGS" sheetId="10" r:id="rId13"/>
    <sheet name="ILSIBLINGS" sheetId="11" r:id="rId14"/>
    <sheet name="IRSIBLINGS" sheetId="12" r:id="rId15"/>
    <sheet name="NEXTSIBLING" sheetId="14" r:id="rId16"/>
    <sheet name="PREVSIBLING" sheetId="15" r:id="rId17"/>
    <sheet name="SHIFTSIBLING" sheetId="16" r:id="rId18"/>
    <sheet name="BETWEEN" sheetId="21" r:id="rId19"/>
    <sheet name="EQUAL" sheetId="22" r:id="rId20"/>
    <sheet name="NOT EQUAL " sheetId="23" r:id="rId21"/>
    <sheet name="LIKE" sheetId="24" r:id="rId22"/>
    <sheet name="MBRCOMPARE" sheetId="25" r:id="rId23"/>
    <sheet name="MBRPARENT" sheetId="26" r:id="rId24"/>
    <sheet name="EXP" sheetId="27" r:id="rId25"/>
    <sheet name="LN" sheetId="28" r:id="rId26"/>
    <sheet name="LOG10" sheetId="29" r:id="rId27"/>
    <sheet name="LOG" sheetId="30" r:id="rId28"/>
    <sheet name="FACTORIAL" sheetId="31" r:id="rId29"/>
    <sheet name="GEN" sheetId="33" r:id="rId30"/>
    <sheet name="POWER" sheetId="32" r:id="rId31"/>
    <sheet name="CURGEN" sheetId="34" r:id="rId32"/>
    <sheet name="CURLEV" sheetId="35" r:id="rId33"/>
    <sheet name="GENMEMBERS" sheetId="37" r:id="rId34"/>
    <sheet name="GROWTH" sheetId="38" r:id="rId35"/>
    <sheet name="Int" sheetId="39" r:id="rId36"/>
    <sheet name="REMAINDER" sheetId="40" r:id="rId37"/>
    <sheet name="ROUND" sheetId="41" r:id="rId38"/>
    <sheet name="TRUNCATE" sheetId="42" r:id="rId39"/>
    <sheet name="ABS" sheetId="43" r:id="rId40"/>
    <sheet name="INTEREST" sheetId="44" r:id="rId41"/>
    <sheet name="Compound Interest" sheetId="45" r:id="rId42"/>
    <sheet name="ACCUM" sheetId="46" r:id="rId43"/>
    <sheet name="LEV" sheetId="47" r:id="rId44"/>
    <sheet name="MAX" sheetId="48" r:id="rId45"/>
    <sheet name="MAXS" sheetId="49" r:id="rId46"/>
    <sheet name="MAXSRANGE" sheetId="50" r:id="rId47"/>
    <sheet name="MIN" sheetId="51" r:id="rId48"/>
    <sheet name="MINS" sheetId="52" r:id="rId49"/>
    <sheet name="MINSRANGE" sheetId="53" r:id="rId50"/>
    <sheet name="MINRANGE" sheetId="54" r:id="rId51"/>
    <sheet name="MAXRANGE" sheetId="55" r:id="rId52"/>
    <sheet name="MEDIAN" sheetId="57" r:id="rId53"/>
    <sheet name="MOD" sheetId="58" r:id="rId54"/>
    <sheet name="MODE" sheetId="59" r:id="rId55"/>
    <sheet name="MOV AVG" sheetId="60" r:id="rId56"/>
    <sheet name="MOV MAX" sheetId="61" r:id="rId57"/>
    <sheet name="MOV MIN" sheetId="62" r:id="rId58"/>
    <sheet name="MOV SUM" sheetId="63" r:id="rId59"/>
    <sheet name="MOV MED" sheetId="64" r:id="rId60"/>
    <sheet name="NEXT" sheetId="65" r:id="rId61"/>
    <sheet name="PRIOR" sheetId="67" r:id="rId62"/>
    <sheet name="SHIFT" sheetId="68" r:id="rId63"/>
    <sheet name="SHIFTPLUS" sheetId="70" r:id="rId64"/>
    <sheet name="SHIFTMINUS" sheetId="71" r:id="rId65"/>
    <sheet name="NEXTS" sheetId="72" r:id="rId66"/>
    <sheet name="RELATIVE" sheetId="74" r:id="rId67"/>
    <sheet name="RANGE" sheetId="73" r:id="rId68"/>
    <sheet name="DECLINE" sheetId="76" r:id="rId69"/>
    <sheet name="SLN" sheetId="75" r:id="rId70"/>
    <sheet name="SYD" sheetId="77" r:id="rId71"/>
    <sheet name="Sum Range" sheetId="78" r:id="rId72"/>
    <sheet name="VAR" sheetId="79" r:id="rId73"/>
    <sheet name="VAR PER" sheetId="80" r:id="rId7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8" l="1"/>
  <c r="D23" i="38"/>
  <c r="C23" i="38"/>
  <c r="E22" i="77"/>
  <c r="D34" i="78"/>
  <c r="C34" i="78"/>
  <c r="D22" i="77"/>
  <c r="C22" i="77"/>
  <c r="E22" i="76"/>
  <c r="D22" i="76"/>
  <c r="C22" i="76"/>
  <c r="E22" i="75" l="1"/>
  <c r="D22" i="75"/>
  <c r="B14" i="74" l="1" a="1"/>
  <c r="B14" i="74" s="1"/>
  <c r="E46" i="73"/>
  <c r="D46" i="73"/>
  <c r="C46" i="73"/>
  <c r="D14" i="63"/>
  <c r="D13" i="63"/>
  <c r="D12" i="63"/>
  <c r="D11" i="63"/>
  <c r="D10" i="63"/>
  <c r="D14" i="60"/>
  <c r="D13" i="60"/>
  <c r="D12" i="60"/>
  <c r="D11" i="60"/>
  <c r="D10" i="60"/>
  <c r="N19" i="40"/>
  <c r="N18" i="40"/>
  <c r="J34" i="39"/>
  <c r="H34" i="39"/>
  <c r="G34" i="39"/>
  <c r="F34" i="39"/>
  <c r="E34" i="39"/>
  <c r="D34" i="39"/>
  <c r="C34" i="39"/>
  <c r="O6" i="37"/>
  <c r="B14" i="26" a="1"/>
  <c r="B14" i="26" s="1"/>
  <c r="B14" i="25" a="1"/>
  <c r="B14" i="25" s="1"/>
  <c r="B14" i="24" a="1"/>
  <c r="B14" i="24" s="1"/>
  <c r="B14" i="23" a="1"/>
  <c r="B14" i="23" s="1"/>
  <c r="B14" i="22" a="1"/>
  <c r="B14" i="22" s="1"/>
  <c r="B14" i="21" a="1"/>
  <c r="B14" i="21" s="1"/>
  <c r="B14" i="5" a="1"/>
  <c r="B14" i="5" s="1"/>
  <c r="B14" i="4" a="1"/>
  <c r="B14" i="4" s="1"/>
  <c r="B14" i="3" a="1"/>
  <c r="B14" i="3" s="1"/>
  <c r="B14" i="2" a="1"/>
  <c r="B1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<sst xmlns="http://schemas.openxmlformats.org/spreadsheetml/2006/main" count="3419" uniqueCount="290">
  <si>
    <t>DESCENDENTS</t>
  </si>
  <si>
    <t>IDESCENDENTS</t>
  </si>
  <si>
    <t>LDESCENDANTS</t>
  </si>
  <si>
    <t>RDESCENDENTS</t>
  </si>
  <si>
    <t>SIBLINGS</t>
  </si>
  <si>
    <t>ANCESTORS</t>
  </si>
  <si>
    <t>IANCESTORS</t>
  </si>
  <si>
    <t>CHILDREN</t>
  </si>
  <si>
    <t>ICHILDREN</t>
  </si>
  <si>
    <t>ISIBLINGS</t>
  </si>
  <si>
    <t>LSIBLINGS</t>
  </si>
  <si>
    <t>RSIBLINGS</t>
  </si>
  <si>
    <t>ILSIBLINGS</t>
  </si>
  <si>
    <t>IRSIBLINGS</t>
  </si>
  <si>
    <t>NEXTSIBLING</t>
  </si>
  <si>
    <t>PREVSIBLING</t>
  </si>
  <si>
    <t>SHIFTSIBLING</t>
  </si>
  <si>
    <t>BETWEEN</t>
  </si>
  <si>
    <t>EQUAL</t>
  </si>
  <si>
    <t>NOT EQUAL</t>
  </si>
  <si>
    <t>LIKE</t>
  </si>
  <si>
    <t>MBR COMPARE</t>
  </si>
  <si>
    <t>MBR PARENT</t>
  </si>
  <si>
    <t>EXP</t>
  </si>
  <si>
    <t>LN</t>
  </si>
  <si>
    <t>LOG 10</t>
  </si>
  <si>
    <t>FACTOTRIAL</t>
  </si>
  <si>
    <t>POWER</t>
  </si>
  <si>
    <t>GEN</t>
  </si>
  <si>
    <t>CURGEN</t>
  </si>
  <si>
    <t>CUR LEV</t>
  </si>
  <si>
    <t>CURRMBR</t>
  </si>
  <si>
    <t>GENMEMBERS</t>
  </si>
  <si>
    <t>GROWTH</t>
  </si>
  <si>
    <t>INT</t>
  </si>
  <si>
    <t>REMAINDER</t>
  </si>
  <si>
    <t>ROUND</t>
  </si>
  <si>
    <t>TRUNCATE</t>
  </si>
  <si>
    <t>ABS</t>
  </si>
  <si>
    <t>INEREST</t>
  </si>
  <si>
    <t>COMPOUND INTEREST</t>
  </si>
  <si>
    <t>ACCUM</t>
  </si>
  <si>
    <t>LEV</t>
  </si>
  <si>
    <t>MAX</t>
  </si>
  <si>
    <t>MAXS</t>
  </si>
  <si>
    <t>MAXSRANGE</t>
  </si>
  <si>
    <t>MIN</t>
  </si>
  <si>
    <t>MINS</t>
  </si>
  <si>
    <t>MINSRANGE</t>
  </si>
  <si>
    <t>MINRANGE</t>
  </si>
  <si>
    <t>MAXRANGE</t>
  </si>
  <si>
    <t>MEDIAN</t>
  </si>
  <si>
    <t>MOD</t>
  </si>
  <si>
    <t>MODE</t>
  </si>
  <si>
    <t>MOV AVG</t>
  </si>
  <si>
    <t>MOV MAX</t>
  </si>
  <si>
    <t>MOV MIN</t>
  </si>
  <si>
    <t>MOV SUM</t>
  </si>
  <si>
    <t>MOV MED</t>
  </si>
  <si>
    <t>NEXT</t>
  </si>
  <si>
    <t>PRIOR</t>
  </si>
  <si>
    <t>SHIFT</t>
  </si>
  <si>
    <t>SHIFTPLUS</t>
  </si>
  <si>
    <t>SHIFTMINUS</t>
  </si>
  <si>
    <t>NEXTS</t>
  </si>
  <si>
    <t>Function</t>
  </si>
  <si>
    <t>DESCENDANTS</t>
  </si>
  <si>
    <t>Sourceform Name</t>
  </si>
  <si>
    <t>Actualdata(Descendants)</t>
  </si>
  <si>
    <t>Targetform Name</t>
  </si>
  <si>
    <t>Forecastedata(Descendants)</t>
  </si>
  <si>
    <t>Rulename</t>
  </si>
  <si>
    <t>Actual Data</t>
  </si>
  <si>
    <t>POV</t>
  </si>
  <si>
    <t>CMC Limited,INR,Prod3,Work,No Future)</t>
  </si>
  <si>
    <t>FY22</t>
  </si>
  <si>
    <t>Jan</t>
  </si>
  <si>
    <t>Feb</t>
  </si>
  <si>
    <t>Mar</t>
  </si>
  <si>
    <t>Apr</t>
  </si>
  <si>
    <t>May</t>
  </si>
  <si>
    <t>Jun</t>
  </si>
  <si>
    <t>Jul</t>
  </si>
  <si>
    <t>Aug</t>
  </si>
  <si>
    <t>Actual</t>
  </si>
  <si>
    <t>100-10</t>
  </si>
  <si>
    <t>Average of actual months</t>
  </si>
  <si>
    <t>Rule</t>
  </si>
  <si>
    <t>FIX (&amp;STARTYEAR,"Work","CMC Limited","INR","Prod 3",@DESCENDANTS("200"),&amp;FCMONTHS)</t>
  </si>
  <si>
    <t>No Future=@AVG(SKIPNONE,"Jan":&amp;currentmonth-&gt;&amp;ASECNARIO-&gt;"100-10");</t>
  </si>
  <si>
    <t>ENDFIX;</t>
  </si>
  <si>
    <t>Target Data</t>
  </si>
  <si>
    <t>Sep</t>
  </si>
  <si>
    <t>Oct</t>
  </si>
  <si>
    <t>Nov</t>
  </si>
  <si>
    <t>Dec</t>
  </si>
  <si>
    <t>Forecast</t>
  </si>
  <si>
    <t>100-10-01</t>
  </si>
  <si>
    <t>100-20-01</t>
  </si>
  <si>
    <t>100-20</t>
  </si>
  <si>
    <t>100-30-01</t>
  </si>
  <si>
    <t>100-30</t>
  </si>
  <si>
    <t>200-30-01</t>
  </si>
  <si>
    <t>200-30</t>
  </si>
  <si>
    <t>200-20-01</t>
  </si>
  <si>
    <t>200-20</t>
  </si>
  <si>
    <t>200-10-01</t>
  </si>
  <si>
    <t>200-10</t>
  </si>
  <si>
    <t>300-20-01</t>
  </si>
  <si>
    <t>300-20</t>
  </si>
  <si>
    <t>300-30-01</t>
  </si>
  <si>
    <t>300-30</t>
  </si>
  <si>
    <t>300-10-01</t>
  </si>
  <si>
    <t>300-10</t>
  </si>
  <si>
    <t>IDESCENDANTS</t>
  </si>
  <si>
    <t>FIX (&amp;STARTYEAR,"Work","CMC Limited","INR","Prod 3",@IDESCENDANTS("200"),&amp;FCMONTHS)</t>
  </si>
  <si>
    <t>No Future=@AVG(SKIPNONE,&amp;ACTUALMONTHS-&gt;&amp;ASECNARIO-&gt;"100-10-01");</t>
  </si>
  <si>
    <t>Forecast Data</t>
  </si>
  <si>
    <t>FIX (&amp;STARTYEAR,"Work","CMC Limited","INR","Prod 3",@LDESCENDANTS(@LIST("100","200","300")),&amp;FCMONTHS)</t>
  </si>
  <si>
    <t>No Future=@AVG(SKIPNONE,"Jan":&amp;currentmonth-&gt;&amp;ASECNARIO-&gt;"100-10-01");</t>
  </si>
  <si>
    <t>RDESCENDANTS</t>
  </si>
  <si>
    <t>FIX (&amp;STARTYEAR,"Work","CMC Limited","INR","Prod 3",@RDESCENDANTS("400"),&amp;FCMONTHS)</t>
  </si>
  <si>
    <t>ActualData(Ancestors function)</t>
  </si>
  <si>
    <t>Forecast(Ancestors function)</t>
  </si>
  <si>
    <t>CMC Limited,INR,Prod4,Work,No Future)</t>
  </si>
  <si>
    <t>cost of mat con</t>
  </si>
  <si>
    <t>Pur of prod for sale</t>
  </si>
  <si>
    <t>Chngs in inv</t>
  </si>
  <si>
    <t>Ex duty</t>
  </si>
  <si>
    <t>Ee Benefit exp</t>
  </si>
  <si>
    <t>Fin Cost</t>
  </si>
  <si>
    <t>For Ex Loss</t>
  </si>
  <si>
    <t>Dep and Amr</t>
  </si>
  <si>
    <t>Prd Dev Exp</t>
  </si>
  <si>
    <t>oth exp</t>
  </si>
  <si>
    <t>Ee sep cost</t>
  </si>
  <si>
    <t>FIX (&amp;STARTYEAR,"Work","CMC Limited","INR","Prod 4",@ANCESTORS("Ex duty"),&amp;FCMONTHS)</t>
  </si>
  <si>
    <t>No Future=(&amp;ASECNARIO-&gt;&amp;CURRENTMONTH-&gt;"Chngs in inv");</t>
  </si>
  <si>
    <t>Tot Exp</t>
  </si>
  <si>
    <t>Profit bef tax from cont oper</t>
  </si>
  <si>
    <t>Tax Exp</t>
  </si>
  <si>
    <t>Profit aft tax</t>
  </si>
  <si>
    <t>Total Oth Comm Income</t>
  </si>
  <si>
    <t>Total Com Income</t>
  </si>
  <si>
    <t>Forecast(Ancestors)</t>
  </si>
  <si>
    <t>FIX (&amp;STARTYEAR,"Work","CMC Limited","INR","Prod 4",@IANCESTORS("Ex duty"),&amp;FCMONTHS)</t>
  </si>
  <si>
    <t>ActualData(Ancestorsfunction)</t>
  </si>
  <si>
    <t>Forecast(Ancestorsfunction)</t>
  </si>
  <si>
    <t>FIX (&amp;STARTYEAR,"Work","CMC Limited","INR","Prod 4",@CHILDREN("Tot Exp"),&amp;FCMONTHS)</t>
  </si>
  <si>
    <t>FIX (&amp;STARTYEAR,"Work","CMC Limited","INR","Prod 4",@ICHILDREN("Tot Exp"),&amp;FCMONTHS)</t>
  </si>
  <si>
    <t>Sibling</t>
  </si>
  <si>
    <t>ActualData(Siblingsfunction</t>
  </si>
  <si>
    <t>Forecast(Sibling)</t>
  </si>
  <si>
    <t>FIX (&amp;STARTYEAR,"Work","CMC Limited","INR","Prod 3",@SIBLINGS("Ex duty"),&amp;FCMONTHS)</t>
  </si>
  <si>
    <t>No Future=(&amp;ASECNARIO-&gt;&amp;CURRENTMONTH-&gt;"Ex duty");</t>
  </si>
  <si>
    <t>ISibling</t>
  </si>
  <si>
    <t>FIX (&amp;STARTYEAR,"Work","CMC Limited","INR","Prod 3",@ISIBLINGS("Ex duty"),&amp;FCMONTHS)</t>
  </si>
  <si>
    <t>LSibling</t>
  </si>
  <si>
    <t>FIX (&amp;STARTYEAR,"Work","CMC Limited","INR","Prod 3",@LSIBLINGS("Ex duty"),&amp;FCMONTHS)</t>
  </si>
  <si>
    <t>FIX (&amp;STARTYEAR,"Work","CMC Limited","INR","Prod 3",@RSIBLINGS("Ex duty"),&amp;FCMONTHS)</t>
  </si>
  <si>
    <t>FIX (&amp;STARTYEAR,"Work","CMC Limited","INR","Prod 3",@ILSIBLINGS("Ex duty"),&amp;FCMONTHS)</t>
  </si>
  <si>
    <t>FIX (&amp;STARTYEAR,"Work","CMC Limited","INR","Prod 3",@IRSIBLINGS("Ex duty"),&amp;FCMONTHS)</t>
  </si>
  <si>
    <t>FIX (&amp;STARTYEAR,"Work","CMC Limited","INR","Prod 3",@MEMBER(@NEXTSIBLING("Ex duty")),&amp;FCMONTHS)</t>
  </si>
  <si>
    <t>FIX (&amp;STARTYEAR,"Work","CMC Limited","INR","Prod 3",@MEMBER(@PREVSIBLING("Ex duty")),&amp;FCMONTHS)</t>
  </si>
  <si>
    <t>FIX (&amp;STARTYEAR,"Work","CMC Limited","INR","Prod 3",@MEMBER(@SHIFTSIBLING("Ex duty",2)),&amp;FCMONTHS)</t>
  </si>
  <si>
    <t>FIX (&amp;STARTYEAR,"Work","CMC Limited","INR","Prod 3",@BETWEEN("200-10", "200-20", "Sample Accounts"),&amp;FCMONTHS)</t>
  </si>
  <si>
    <t>FIX (&amp;STARTYEAR,"Work","CMC Limited","INR","Prod 3",@EQUAL("100-10", "Sample Accounts"),&amp;FCMONTHS)</t>
  </si>
  <si>
    <t>FIX (&amp;STARTYEAR,"Work","CMC Limited","INR","Prod 3",@NOTEQUAL("100-10", "Sample Accounts"),&amp;FCMONTHS)</t>
  </si>
  <si>
    <t>FIX (&amp;STARTYEAR,"Work","CMC Limited","INR","Prod 3",@LIKE("100%", "Sample Accounts"),&amp;FCMONTHS)</t>
  </si>
  <si>
    <t>MBRCOMPARE</t>
  </si>
  <si>
    <t>FIX (&amp;STARTYEAR,"Work","CMC Limited","INR","Prod 3",@MBRCOMPARE("&lt;=","100-10", "Sample Accounts"),&amp;FCMONTHS)</t>
  </si>
  <si>
    <t>MBRPARENT</t>
  </si>
  <si>
    <t>FIX (&amp;STARTYEAR,"Work","CMC Limited","INR","Prod 3",@MBRPARENT("100-10-01"),&amp;FCMONTHS)</t>
  </si>
  <si>
    <t>EXP(EXPONENT)</t>
  </si>
  <si>
    <t>FIX (&amp;STARTYEAR,"Work","CMC Limited","INR","Prod 3",@DESCENDANTS("Sample Accounts"),&amp;FCMONTHS)</t>
  </si>
  <si>
    <t>No Future=@EXP(&amp;currentmonth-&gt;&amp;ASECNARIO-&gt;"100-10-01");</t>
  </si>
  <si>
    <t>LN(Natural Logiratham)</t>
  </si>
  <si>
    <t>No Future=@LN(&amp;currentmonth-&gt;&amp;ASECNARIO-&gt;"100-10-01");</t>
  </si>
  <si>
    <t>LOG10</t>
  </si>
  <si>
    <t>No Future=@LOG10(&amp;currentmonth-&gt;&amp;ASECNARIO-&gt;"100-10-01");</t>
  </si>
  <si>
    <t>No Future=@LOG(&amp;currentmonth-&gt;&amp;ASECNARIO-&gt;"100-10-01",2);</t>
  </si>
  <si>
    <t>FACTORIAL</t>
  </si>
  <si>
    <t>No Future=@FACTORIAL(&amp;currentmonth-&gt;&amp;ASECNARIO-&gt;"100-10-01"/10);</t>
  </si>
  <si>
    <t>No Future=@GEN(&amp;currentmonth-&gt;&amp;ASECNARIO-&gt;"Sample Accounts");</t>
  </si>
  <si>
    <t>No Future=@POWER(&amp;currentmonth-&gt;&amp;ASECNARIO-&gt;"100-10-01"/10,2);</t>
  </si>
  <si>
    <t>No Future=@CURGEN(years);</t>
  </si>
  <si>
    <t>CURLEV</t>
  </si>
  <si>
    <t>No Future=@CURLEV(years);</t>
  </si>
  <si>
    <t>RULE</t>
  </si>
  <si>
    <t>FIX (&amp;STARTYEAR,"Work","CMC Limited","INR","Prod 3",@DESCENDANTS("Sample Accounts"),@GENMBRS("Years",3))</t>
  </si>
  <si>
    <t>No Future=&amp;currentmonth-&gt;&amp;ASECNARIO-&gt;"100-10-01";</t>
  </si>
  <si>
    <t>Actualdata(GROWTH)</t>
  </si>
  <si>
    <t>FY23</t>
  </si>
  <si>
    <t>FY24</t>
  </si>
  <si>
    <t>Principal Amout</t>
  </si>
  <si>
    <t>GrowthRate</t>
  </si>
  <si>
    <t>FIX (&amp;STARTYEAR,"Work","CMC Limited","INR","Prod 3",&amp;ASECNARIO,"No Future")</t>
  </si>
  <si>
    <t>Growth=@GROWTH("Principal Amount","GrowthRate",@XRANGE("FY22"-&gt;"Jan": "FY24"-&gt;"Dec"));</t>
  </si>
  <si>
    <t>ActualData(Ancestors)</t>
  </si>
  <si>
    <t>ActuaData(Ancestors)</t>
  </si>
  <si>
    <t>Int</t>
  </si>
  <si>
    <t>FIX ("FY22","Work","CMC Limited","INR","Prod 4","No Future",&amp;ASECNARIO,&amp;ACTUALMONTHS)</t>
  </si>
  <si>
    <t>Tot Exp=@INT(@SUM(@CHILDREN("Tot Exp")));</t>
  </si>
  <si>
    <t>Tot Exp=@REMAINDER(@SUM(@CHILDREN("Tot Exp")));</t>
  </si>
  <si>
    <t>Tot Exp=@ROUND(@SUM(@CHILDREN("Tot Exp")));</t>
  </si>
  <si>
    <t>Tot Exp=@TRUNCATE(@SUM(@CHILDREN("Tot Exp")));</t>
  </si>
  <si>
    <t>Tot Exp=@ABS(@SUM(@CHILDREN("Tot Exp")));</t>
  </si>
  <si>
    <t>INTEREST</t>
  </si>
  <si>
    <t>ActualData(INTERST)</t>
  </si>
  <si>
    <t>ActuaData(INTEREST)</t>
  </si>
  <si>
    <t>YearTotal</t>
  </si>
  <si>
    <t>Balance</t>
  </si>
  <si>
    <t>Credit Rate</t>
  </si>
  <si>
    <t>Borrow Rate</t>
  </si>
  <si>
    <t>FIX ("FY22","Work","CMC Limited","INR","Prod 3","No Future",&amp;ASECNARIO,&amp;ACTUALMONTHS)</t>
  </si>
  <si>
    <t>Interest Amount=@INTEREST("Balance","Credit Rate","Borrow Rate",FY22:FY23);</t>
  </si>
  <si>
    <t>TARGET Data</t>
  </si>
  <si>
    <t>Interest Amount</t>
  </si>
  <si>
    <t>Deposite</t>
  </si>
  <si>
    <t>Interest Amount=@COMPOUND("Deposit","Credit Rate",FY22);</t>
  </si>
  <si>
    <t>Asset</t>
  </si>
  <si>
    <t>Residual</t>
  </si>
  <si>
    <t>Useful</t>
  </si>
  <si>
    <t>FIX ("Work","CMC Limited","INR","Prod 3","No Future",&amp;ASECNARIO)</t>
  </si>
  <si>
    <t>Accum Asset=@ACCUM(Asset,FY22:FY24);</t>
  </si>
  <si>
    <t>AccumAsset</t>
  </si>
  <si>
    <t>No Future=@LEV("Sample Accounts");</t>
  </si>
  <si>
    <t>Actualdata(ANCESTORS)</t>
  </si>
  <si>
    <t>ACTUAL Data</t>
  </si>
  <si>
    <t>Q1</t>
  </si>
  <si>
    <t>FIX ("FY22","Work","CMC Limited","INR","Prod 4","No Future",&amp;ASECNARIO,"Ex duty")</t>
  </si>
  <si>
    <t>Q1 = @MAX("Jan":"Mar");</t>
  </si>
  <si>
    <t>Q1 = @MAXS(SKIPNONE,"Jan":"Mar");</t>
  </si>
  <si>
    <t>FIX ("FY22","Work","CMC Limited","INR","Prod 4","No Future",&amp;ASECNARIO)</t>
  </si>
  <si>
    <t>Q1 = @MAXSRANGE(SKIPNONE,"Ex duty",@CHILDREN("Q1"));</t>
  </si>
  <si>
    <t>Q1 = @MIN("Jan":"Mar");</t>
  </si>
  <si>
    <t>Q1 = @MINS(SKIPNONE,"Jan":"Mar");</t>
  </si>
  <si>
    <t>Q1 = @MINSRANGE(SKIPNONE,"Ex duty",@CHILDREN("Q1"));</t>
  </si>
  <si>
    <t>Q1 = @MINRANGE("Ex duty",@CHILDREN("Q1"));</t>
  </si>
  <si>
    <t>Q1 = @MAXRANGE("Ex duty",@CHILDREN("Q1"));</t>
  </si>
  <si>
    <t>Q2</t>
  </si>
  <si>
    <t>Tot Exp=@MEDIAN(SKIPBOTH,@CHILDREN("Tot Exp"));</t>
  </si>
  <si>
    <t>TARGETDATA</t>
  </si>
  <si>
    <t>Tot Exp=@MOD("Ex duty","Fin Cost");</t>
  </si>
  <si>
    <t>jan</t>
  </si>
  <si>
    <t>Tot Exp=@MODE(SKIPMISSING,@CHILDREN("Tot Exp"));</t>
  </si>
  <si>
    <t xml:space="preserve">Target Data </t>
  </si>
  <si>
    <t>Sales</t>
  </si>
  <si>
    <t>Mov Avg</t>
  </si>
  <si>
    <t>jul</t>
  </si>
  <si>
    <t>FIX ("FY22","Work","CMC Limited","INR","Prod 5","No Future",&amp;ASECNARIO)</t>
  </si>
  <si>
    <t>Mov Avg = @MOVAVG("Sales",3,"Jan":"Jun");</t>
  </si>
  <si>
    <t>Mov Avg = @MOVMAX("Sales",3,"Jan":"Jun");</t>
  </si>
  <si>
    <t>Mov Avg = @MOVMIN("Sales",3,"Jan":"Jun");</t>
  </si>
  <si>
    <t>Mov Avg = @MOVSUM("Sales",3,"Jan":"Jun");</t>
  </si>
  <si>
    <t>Mov Avg = @MOVMED("Sales",3,"Jan":"Jun");</t>
  </si>
  <si>
    <t>Fin Cost = @NEXT("Ex duty");</t>
  </si>
  <si>
    <t>PREV</t>
  </si>
  <si>
    <t>Fin Cost = @PRIOR("Ex duty");</t>
  </si>
  <si>
    <t>Fin Cost = @SHIFT("Ex duty",2);</t>
  </si>
  <si>
    <t>SHIFT PLUS</t>
  </si>
  <si>
    <t>Fin Cost = @SHIFTplus("Ex duty",2);</t>
  </si>
  <si>
    <t>SHIFT MINUS</t>
  </si>
  <si>
    <t>Fin Cost = @SHIFTMINUS("For Ex Loss","Ex duty",2);</t>
  </si>
  <si>
    <t>Fin Cost = @NEXTS(SKIPBOTH,"Ex duty");</t>
  </si>
  <si>
    <t>RANGE</t>
  </si>
  <si>
    <t>FIX (&amp;STARTYEAR,"Work","CMC Limited","INR","No Future","ACTUAL")</t>
  </si>
  <si>
    <t>Tax Exp=@AVG(SKIPBOTH,@RANGE("Prod 4",@CHILDREN("Tot Exp")));</t>
  </si>
  <si>
    <t>RELATIVE</t>
  </si>
  <si>
    <t>FIX (&amp;STARTYEAR,"Work","CMC Limited","INR","Prod 3",@RELATIVE("200",0),&amp;FCMONTHS)</t>
  </si>
  <si>
    <t>SLN Dep</t>
  </si>
  <si>
    <t>SLN</t>
  </si>
  <si>
    <t>Life</t>
  </si>
  <si>
    <t>FIX ("FY22","Work","CMC Limited","INR","Prod 5","No Future","ACTUAL")</t>
  </si>
  <si>
    <t>SLN Dep=@SLN("Asset","Residual","Life","FY22":"FY24");</t>
  </si>
  <si>
    <t>DECLINE</t>
  </si>
  <si>
    <t>SLN Dep=@DECLINE("Asset","Residual","Life",2,"FY22":"FY23","FY24");</t>
  </si>
  <si>
    <t>SYD</t>
  </si>
  <si>
    <t>SumRange</t>
  </si>
  <si>
    <t>Tot Exp=@SUMRANGE("Ex duty","Jan":"Jun");</t>
  </si>
  <si>
    <t>VAR</t>
  </si>
  <si>
    <t>FIX ("FY22","Work","CMC Limited","INR","Prod 4","No Future","ACTUAL")</t>
  </si>
  <si>
    <t>Tot Exp=@Var("Fin Cost","Ex duty");</t>
  </si>
  <si>
    <t>VAR PER</t>
  </si>
  <si>
    <t>Tot Exp=@VERPER("Fin Cost","Ex duty");</t>
  </si>
  <si>
    <t>CMC Limited,INR,Prod3,Work,No Future,FY22</t>
  </si>
  <si>
    <t>Account Members</t>
  </si>
  <si>
    <t>CMC Limited,INR,Prod3,Work,No Future</t>
  </si>
  <si>
    <t xml:space="preserve">Overview </t>
  </si>
  <si>
    <t xml:space="preserve">This Document Help us to learn a basic bussiness rule functions and it icludeS the configuration of the Rules with the examples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</si>
</sst>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Fill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eetMetadata" Target="metadata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showGridLines="0" tabSelected="1" workbookViewId="0">
      <selection activeCell="B2" sqref="B2"/>
    </sheetView>
  </sheetViews>
  <sheetFormatPr defaultRowHeight="15" x14ac:dyDescent="0.25"/>
  <cols>
    <col min="1" max="1" width="23.85546875" customWidth="1"/>
  </cols>
  <sheetData>
    <row r="1" spans="1:2" x14ac:dyDescent="0.25">
      <c r="A1" s="3" t="s">
        <v>288</v>
      </c>
      <c r="B1" t="s">
        <v>289</v>
      </c>
    </row>
    <row r="2" spans="1:2" x14ac:dyDescent="0.25">
      <c r="A2" t="s">
        <v>0</v>
      </c>
    </row>
    <row r="3" spans="1:2" x14ac:dyDescent="0.25">
      <c r="A3" t="s">
        <v>1</v>
      </c>
    </row>
    <row r="4" spans="1:2" x14ac:dyDescent="0.25">
      <c r="A4" t="s">
        <v>2</v>
      </c>
    </row>
    <row r="5" spans="1:2" x14ac:dyDescent="0.25">
      <c r="A5" t="s">
        <v>3</v>
      </c>
    </row>
    <row r="6" spans="1:2" x14ac:dyDescent="0.25">
      <c r="A6" t="s">
        <v>4</v>
      </c>
    </row>
    <row r="7" spans="1:2" x14ac:dyDescent="0.25">
      <c r="A7" t="s">
        <v>5</v>
      </c>
    </row>
    <row r="8" spans="1:2" x14ac:dyDescent="0.25">
      <c r="A8" t="s">
        <v>6</v>
      </c>
    </row>
    <row r="9" spans="1:2" x14ac:dyDescent="0.25">
      <c r="A9" t="s">
        <v>7</v>
      </c>
    </row>
    <row r="10" spans="1:2" x14ac:dyDescent="0.25">
      <c r="A10" t="s">
        <v>8</v>
      </c>
    </row>
    <row r="11" spans="1:2" x14ac:dyDescent="0.25">
      <c r="A11" t="s">
        <v>9</v>
      </c>
    </row>
    <row r="12" spans="1:2" x14ac:dyDescent="0.25">
      <c r="A12" t="s">
        <v>10</v>
      </c>
    </row>
    <row r="13" spans="1:2" x14ac:dyDescent="0.25">
      <c r="A13" t="s">
        <v>11</v>
      </c>
    </row>
    <row r="14" spans="1:2" x14ac:dyDescent="0.25">
      <c r="A14" t="s">
        <v>12</v>
      </c>
    </row>
    <row r="15" spans="1:2" x14ac:dyDescent="0.25">
      <c r="A15" t="s">
        <v>13</v>
      </c>
    </row>
    <row r="16" spans="1:2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t="s">
        <v>35</v>
      </c>
    </row>
    <row r="39" spans="1:1" x14ac:dyDescent="0.25">
      <c r="A39" t="s">
        <v>36</v>
      </c>
    </row>
    <row r="40" spans="1:1" x14ac:dyDescent="0.25">
      <c r="A40" t="s">
        <v>37</v>
      </c>
    </row>
    <row r="41" spans="1:1" x14ac:dyDescent="0.25">
      <c r="A41" t="s">
        <v>38</v>
      </c>
    </row>
    <row r="42" spans="1:1" x14ac:dyDescent="0.25">
      <c r="A42" t="s">
        <v>39</v>
      </c>
    </row>
    <row r="43" spans="1:1" x14ac:dyDescent="0.25">
      <c r="A43" t="s">
        <v>40</v>
      </c>
    </row>
    <row r="44" spans="1:1" x14ac:dyDescent="0.25">
      <c r="A44" t="s">
        <v>41</v>
      </c>
    </row>
    <row r="45" spans="1:1" x14ac:dyDescent="0.25">
      <c r="A45" t="s">
        <v>42</v>
      </c>
    </row>
    <row r="46" spans="1:1" x14ac:dyDescent="0.25">
      <c r="A46" t="s">
        <v>43</v>
      </c>
    </row>
    <row r="47" spans="1:1" x14ac:dyDescent="0.25">
      <c r="A47" t="s">
        <v>44</v>
      </c>
    </row>
    <row r="48" spans="1:1" x14ac:dyDescent="0.25">
      <c r="A48" t="s">
        <v>45</v>
      </c>
    </row>
    <row r="49" spans="1:1" x14ac:dyDescent="0.25">
      <c r="A49" t="s">
        <v>46</v>
      </c>
    </row>
    <row r="50" spans="1:1" x14ac:dyDescent="0.25">
      <c r="A50" t="s">
        <v>47</v>
      </c>
    </row>
    <row r="51" spans="1:1" x14ac:dyDescent="0.25">
      <c r="A51" t="s">
        <v>48</v>
      </c>
    </row>
    <row r="52" spans="1:1" x14ac:dyDescent="0.25">
      <c r="A52" t="s">
        <v>49</v>
      </c>
    </row>
    <row r="53" spans="1:1" x14ac:dyDescent="0.25">
      <c r="A53" t="s">
        <v>50</v>
      </c>
    </row>
    <row r="54" spans="1:1" x14ac:dyDescent="0.25">
      <c r="A54" t="s">
        <v>51</v>
      </c>
    </row>
    <row r="55" spans="1:1" x14ac:dyDescent="0.25">
      <c r="A55" t="s">
        <v>52</v>
      </c>
    </row>
    <row r="56" spans="1:1" x14ac:dyDescent="0.25">
      <c r="A56" t="s">
        <v>53</v>
      </c>
    </row>
    <row r="57" spans="1:1" x14ac:dyDescent="0.25">
      <c r="A57" t="s">
        <v>54</v>
      </c>
    </row>
    <row r="58" spans="1:1" x14ac:dyDescent="0.25">
      <c r="A58" t="s">
        <v>55</v>
      </c>
    </row>
    <row r="59" spans="1:1" x14ac:dyDescent="0.25">
      <c r="A59" t="s">
        <v>56</v>
      </c>
    </row>
    <row r="60" spans="1:1" x14ac:dyDescent="0.25">
      <c r="A60" t="s">
        <v>57</v>
      </c>
    </row>
    <row r="61" spans="1:1" x14ac:dyDescent="0.25">
      <c r="A61" t="s">
        <v>58</v>
      </c>
    </row>
    <row r="62" spans="1:1" x14ac:dyDescent="0.25">
      <c r="A62" t="s">
        <v>59</v>
      </c>
    </row>
    <row r="63" spans="1:1" x14ac:dyDescent="0.25">
      <c r="A63" t="s">
        <v>60</v>
      </c>
    </row>
    <row r="64" spans="1:1" x14ac:dyDescent="0.25">
      <c r="A64" t="s">
        <v>61</v>
      </c>
    </row>
    <row r="65" spans="1:1" x14ac:dyDescent="0.25">
      <c r="A65" t="s">
        <v>62</v>
      </c>
    </row>
    <row r="66" spans="1:1" x14ac:dyDescent="0.25">
      <c r="A66" t="s">
        <v>63</v>
      </c>
    </row>
    <row r="67" spans="1:1" x14ac:dyDescent="0.25">
      <c r="A67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B1C85-BCE3-4673-A100-1C55577743CE}">
  <dimension ref="A1:J44"/>
  <sheetViews>
    <sheetView showGridLines="0" topLeftCell="A19" workbookViewId="0">
      <selection activeCell="A8" sqref="A8"/>
    </sheetView>
  </sheetViews>
  <sheetFormatPr defaultRowHeight="15" x14ac:dyDescent="0.25"/>
  <cols>
    <col min="1" max="1" width="24.140625" customWidth="1"/>
    <col min="2" max="2" width="14.28515625" customWidth="1"/>
    <col min="3" max="3" width="20.85546875" customWidth="1"/>
  </cols>
  <sheetData>
    <row r="1" spans="1:10" x14ac:dyDescent="0.25">
      <c r="A1" s="3" t="s">
        <v>65</v>
      </c>
      <c r="B1" t="s">
        <v>66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66</v>
      </c>
    </row>
    <row r="8" spans="1:10" x14ac:dyDescent="0.25">
      <c r="A8" s="3" t="s">
        <v>72</v>
      </c>
    </row>
    <row r="9" spans="1:10" x14ac:dyDescent="0.25">
      <c r="B9" s="6" t="s">
        <v>73</v>
      </c>
      <c r="C9" s="6" t="s">
        <v>285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A12" s="3" t="s">
        <v>286</v>
      </c>
      <c r="B12" s="6" t="s">
        <v>85</v>
      </c>
      <c r="C12" s="7">
        <v>10</v>
      </c>
      <c r="D12" s="7">
        <v>20</v>
      </c>
      <c r="E12" s="7">
        <v>30</v>
      </c>
      <c r="F12" s="7">
        <v>40</v>
      </c>
      <c r="G12" s="7">
        <v>50</v>
      </c>
      <c r="H12" s="7">
        <v>60</v>
      </c>
      <c r="I12" s="7">
        <v>70</v>
      </c>
      <c r="J12" s="7">
        <v>80</v>
      </c>
    </row>
    <row r="14" spans="1:10" x14ac:dyDescent="0.25">
      <c r="A14" s="3" t="s">
        <v>86</v>
      </c>
      <c r="B14" s="8" cm="1">
        <f t="array" ref="B14">SUM(C12:J12/8)</f>
        <v>45</v>
      </c>
    </row>
    <row r="15" spans="1:10" x14ac:dyDescent="0.25">
      <c r="A15" s="3"/>
    </row>
    <row r="16" spans="1:10" x14ac:dyDescent="0.25">
      <c r="A16" s="3" t="s">
        <v>87</v>
      </c>
      <c r="B16" t="s">
        <v>88</v>
      </c>
    </row>
    <row r="17" spans="1:6" x14ac:dyDescent="0.25">
      <c r="B17" t="s">
        <v>89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287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/>
      <c r="D24" s="6"/>
      <c r="E24" s="6"/>
      <c r="F24" s="6"/>
    </row>
    <row r="25" spans="1:6" x14ac:dyDescent="0.25">
      <c r="B25" s="6" t="s">
        <v>85</v>
      </c>
      <c r="C25" s="6"/>
      <c r="D25" s="6"/>
      <c r="E25" s="6"/>
      <c r="F25" s="6"/>
    </row>
    <row r="26" spans="1:6" x14ac:dyDescent="0.25">
      <c r="B26" s="6" t="s">
        <v>98</v>
      </c>
      <c r="C26" s="6"/>
      <c r="D26" s="6"/>
      <c r="E26" s="6"/>
      <c r="F26" s="6"/>
    </row>
    <row r="27" spans="1:6" x14ac:dyDescent="0.25">
      <c r="B27" s="6" t="s">
        <v>99</v>
      </c>
      <c r="C27" s="6"/>
      <c r="D27" s="6"/>
      <c r="E27" s="6"/>
      <c r="F27" s="6"/>
    </row>
    <row r="28" spans="1:6" x14ac:dyDescent="0.25">
      <c r="B28" s="6" t="s">
        <v>100</v>
      </c>
      <c r="C28" s="6"/>
      <c r="D28" s="6"/>
      <c r="E28" s="6"/>
      <c r="F28" s="6"/>
    </row>
    <row r="29" spans="1:6" x14ac:dyDescent="0.25">
      <c r="B29" s="6" t="s">
        <v>101</v>
      </c>
      <c r="C29" s="6"/>
      <c r="D29" s="6"/>
      <c r="E29" s="6"/>
      <c r="F29" s="6"/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7">
        <v>45</v>
      </c>
      <c r="D31" s="7">
        <v>45</v>
      </c>
      <c r="E31" s="7">
        <v>45</v>
      </c>
      <c r="F31" s="7">
        <v>45</v>
      </c>
    </row>
    <row r="32" spans="1:6" x14ac:dyDescent="0.25">
      <c r="B32" s="6" t="s">
        <v>103</v>
      </c>
      <c r="C32" s="7">
        <v>45</v>
      </c>
      <c r="D32" s="7">
        <v>45</v>
      </c>
      <c r="E32" s="7">
        <v>45</v>
      </c>
      <c r="F32" s="7">
        <v>45</v>
      </c>
    </row>
    <row r="33" spans="2:6" x14ac:dyDescent="0.25">
      <c r="B33" s="6" t="s">
        <v>104</v>
      </c>
      <c r="C33" s="7">
        <v>45</v>
      </c>
      <c r="D33" s="7">
        <v>45</v>
      </c>
      <c r="E33" s="7">
        <v>45</v>
      </c>
      <c r="F33" s="7">
        <v>45</v>
      </c>
    </row>
    <row r="34" spans="2:6" x14ac:dyDescent="0.25">
      <c r="B34" s="6" t="s">
        <v>105</v>
      </c>
      <c r="C34" s="7">
        <v>45</v>
      </c>
      <c r="D34" s="7">
        <v>45</v>
      </c>
      <c r="E34" s="7">
        <v>45</v>
      </c>
      <c r="F34" s="7">
        <v>45</v>
      </c>
    </row>
    <row r="35" spans="2:6" x14ac:dyDescent="0.25">
      <c r="B35" s="6" t="s">
        <v>106</v>
      </c>
      <c r="C35" s="7">
        <v>45</v>
      </c>
      <c r="D35" s="7">
        <v>45</v>
      </c>
      <c r="E35" s="7">
        <v>45</v>
      </c>
      <c r="F35" s="7">
        <v>45</v>
      </c>
    </row>
    <row r="36" spans="2:6" x14ac:dyDescent="0.25">
      <c r="B36" s="6" t="s">
        <v>107</v>
      </c>
      <c r="C36" s="7">
        <v>45</v>
      </c>
      <c r="D36" s="7">
        <v>45</v>
      </c>
      <c r="E36" s="7">
        <v>45</v>
      </c>
      <c r="F36" s="7">
        <v>45</v>
      </c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/>
      <c r="D38" s="6"/>
      <c r="E38" s="6"/>
      <c r="F38" s="6"/>
    </row>
    <row r="39" spans="2:6" x14ac:dyDescent="0.25">
      <c r="B39" s="6" t="s">
        <v>109</v>
      </c>
      <c r="C39" s="6"/>
      <c r="D39" s="6"/>
      <c r="E39" s="6"/>
      <c r="F39" s="6"/>
    </row>
    <row r="40" spans="2:6" x14ac:dyDescent="0.25">
      <c r="B40" s="6" t="s">
        <v>110</v>
      </c>
      <c r="C40" s="6"/>
      <c r="D40" s="6"/>
      <c r="E40" s="6"/>
      <c r="F40" s="6"/>
    </row>
    <row r="41" spans="2:6" x14ac:dyDescent="0.25">
      <c r="B41" s="6" t="s">
        <v>111</v>
      </c>
      <c r="C41" s="6"/>
      <c r="D41" s="6"/>
      <c r="E41" s="6"/>
      <c r="F41" s="6"/>
    </row>
    <row r="42" spans="2:6" x14ac:dyDescent="0.25">
      <c r="B42" s="6" t="s">
        <v>112</v>
      </c>
      <c r="C42" s="6"/>
      <c r="D42" s="6"/>
      <c r="E42" s="6"/>
      <c r="F42" s="6"/>
    </row>
    <row r="43" spans="2:6" x14ac:dyDescent="0.25">
      <c r="B43" s="6" t="s">
        <v>113</v>
      </c>
      <c r="C43" s="6"/>
      <c r="D43" s="6"/>
      <c r="E43" s="6"/>
      <c r="F43" s="6"/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70218-65CA-4837-9DBF-8CED4E12C001}">
  <dimension ref="A1:J44"/>
  <sheetViews>
    <sheetView showGridLines="0" workbookViewId="0">
      <selection activeCell="B21" sqref="B21:F44"/>
    </sheetView>
  </sheetViews>
  <sheetFormatPr defaultRowHeight="15" x14ac:dyDescent="0.25"/>
  <cols>
    <col min="1" max="1" width="29.140625" customWidth="1"/>
    <col min="2" max="2" width="23.28515625" customWidth="1"/>
  </cols>
  <sheetData>
    <row r="1" spans="1:10" x14ac:dyDescent="0.25">
      <c r="A1" s="3" t="s">
        <v>65</v>
      </c>
      <c r="B1" t="s">
        <v>114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114</v>
      </c>
    </row>
    <row r="7" spans="1:10" x14ac:dyDescent="0.25">
      <c r="A7" s="3" t="s">
        <v>72</v>
      </c>
    </row>
    <row r="9" spans="1:10" x14ac:dyDescent="0.25">
      <c r="B9" s="7" t="s">
        <v>73</v>
      </c>
      <c r="C9" s="7" t="s">
        <v>285</v>
      </c>
      <c r="D9" s="7"/>
      <c r="E9" s="7"/>
      <c r="F9" s="7"/>
      <c r="G9" s="7"/>
      <c r="H9" s="7"/>
      <c r="I9" s="7"/>
      <c r="J9" s="7"/>
    </row>
    <row r="10" spans="1:10" x14ac:dyDescent="0.25">
      <c r="B10" s="7"/>
      <c r="C10" s="7" t="s">
        <v>76</v>
      </c>
      <c r="D10" s="7" t="s">
        <v>77</v>
      </c>
      <c r="E10" s="7" t="s">
        <v>78</v>
      </c>
      <c r="F10" s="7" t="s">
        <v>79</v>
      </c>
      <c r="G10" s="7" t="s">
        <v>80</v>
      </c>
      <c r="H10" s="7" t="s">
        <v>81</v>
      </c>
      <c r="I10" s="7" t="s">
        <v>82</v>
      </c>
      <c r="J10" s="7" t="s">
        <v>83</v>
      </c>
    </row>
    <row r="11" spans="1:10" x14ac:dyDescent="0.25">
      <c r="B11" s="7"/>
      <c r="C11" s="7" t="s">
        <v>84</v>
      </c>
      <c r="D11" s="7" t="s">
        <v>84</v>
      </c>
      <c r="E11" s="7" t="s">
        <v>84</v>
      </c>
      <c r="F11" s="7" t="s">
        <v>84</v>
      </c>
      <c r="G11" s="7" t="s">
        <v>84</v>
      </c>
      <c r="H11" s="7" t="s">
        <v>84</v>
      </c>
      <c r="I11" s="7" t="s">
        <v>84</v>
      </c>
      <c r="J11" s="7" t="s">
        <v>84</v>
      </c>
    </row>
    <row r="12" spans="1:10" x14ac:dyDescent="0.25">
      <c r="B12" s="7" t="s">
        <v>97</v>
      </c>
      <c r="C12" s="7">
        <v>10</v>
      </c>
      <c r="D12" s="7">
        <v>20</v>
      </c>
      <c r="E12" s="7">
        <v>30</v>
      </c>
      <c r="F12" s="7">
        <v>40</v>
      </c>
      <c r="G12" s="7">
        <v>50</v>
      </c>
      <c r="H12" s="7">
        <v>60</v>
      </c>
      <c r="I12" s="7">
        <v>70</v>
      </c>
      <c r="J12" s="7">
        <v>80</v>
      </c>
    </row>
    <row r="14" spans="1:10" x14ac:dyDescent="0.25">
      <c r="A14" s="3" t="s">
        <v>86</v>
      </c>
      <c r="B14" s="8" cm="1">
        <f t="array" ref="B14">SUM(C12:J12/8)</f>
        <v>45</v>
      </c>
    </row>
    <row r="15" spans="1:10" x14ac:dyDescent="0.25">
      <c r="A15" s="3"/>
    </row>
    <row r="16" spans="1:10" x14ac:dyDescent="0.25">
      <c r="A16" s="3" t="s">
        <v>87</v>
      </c>
      <c r="B16" t="s">
        <v>115</v>
      </c>
    </row>
    <row r="17" spans="1:6" x14ac:dyDescent="0.25">
      <c r="B17" t="s">
        <v>116</v>
      </c>
    </row>
    <row r="18" spans="1:6" x14ac:dyDescent="0.25">
      <c r="B18" t="s">
        <v>90</v>
      </c>
    </row>
    <row r="20" spans="1:6" x14ac:dyDescent="0.25">
      <c r="A20" s="3" t="s">
        <v>117</v>
      </c>
    </row>
    <row r="21" spans="1:6" x14ac:dyDescent="0.25">
      <c r="B21" s="7" t="s">
        <v>73</v>
      </c>
      <c r="C21" s="7" t="s">
        <v>74</v>
      </c>
      <c r="D21" s="7"/>
      <c r="E21" s="7"/>
      <c r="F21" s="7"/>
    </row>
    <row r="22" spans="1:6" x14ac:dyDescent="0.25">
      <c r="B22" s="7"/>
      <c r="C22" s="7" t="s">
        <v>92</v>
      </c>
      <c r="D22" s="7" t="s">
        <v>93</v>
      </c>
      <c r="E22" s="7" t="s">
        <v>94</v>
      </c>
      <c r="F22" s="7" t="s">
        <v>95</v>
      </c>
    </row>
    <row r="23" spans="1:6" x14ac:dyDescent="0.25">
      <c r="B23" s="7"/>
      <c r="C23" s="7" t="s">
        <v>96</v>
      </c>
      <c r="D23" s="7" t="s">
        <v>96</v>
      </c>
      <c r="E23" s="7" t="s">
        <v>96</v>
      </c>
      <c r="F23" s="7" t="s">
        <v>96</v>
      </c>
    </row>
    <row r="24" spans="1:6" x14ac:dyDescent="0.25">
      <c r="B24" s="7" t="s">
        <v>97</v>
      </c>
      <c r="C24" s="7"/>
      <c r="D24" s="7"/>
      <c r="E24" s="7"/>
      <c r="F24" s="7"/>
    </row>
    <row r="25" spans="1:6" x14ac:dyDescent="0.25">
      <c r="B25" s="7" t="s">
        <v>85</v>
      </c>
      <c r="C25" s="7"/>
      <c r="D25" s="7"/>
      <c r="E25" s="7"/>
      <c r="F25" s="7"/>
    </row>
    <row r="26" spans="1:6" x14ac:dyDescent="0.25">
      <c r="B26" s="7" t="s">
        <v>98</v>
      </c>
      <c r="C26" s="7"/>
      <c r="D26" s="7"/>
      <c r="E26" s="7"/>
      <c r="F26" s="7"/>
    </row>
    <row r="27" spans="1:6" x14ac:dyDescent="0.25">
      <c r="B27" s="7" t="s">
        <v>99</v>
      </c>
      <c r="C27" s="7"/>
      <c r="D27" s="7"/>
      <c r="E27" s="7"/>
      <c r="F27" s="7"/>
    </row>
    <row r="28" spans="1:6" x14ac:dyDescent="0.25">
      <c r="B28" s="7" t="s">
        <v>100</v>
      </c>
      <c r="C28" s="7"/>
      <c r="D28" s="7"/>
      <c r="E28" s="7"/>
      <c r="F28" s="7"/>
    </row>
    <row r="29" spans="1:6" x14ac:dyDescent="0.25">
      <c r="B29" s="7" t="s">
        <v>101</v>
      </c>
      <c r="C29" s="7"/>
      <c r="D29" s="7"/>
      <c r="E29" s="7"/>
      <c r="F29" s="7"/>
    </row>
    <row r="30" spans="1:6" x14ac:dyDescent="0.25">
      <c r="B30" s="7">
        <v>100</v>
      </c>
      <c r="C30" s="7"/>
      <c r="D30" s="7"/>
      <c r="E30" s="7"/>
      <c r="F30" s="7"/>
    </row>
    <row r="31" spans="1:6" x14ac:dyDescent="0.25">
      <c r="B31" s="7" t="s">
        <v>102</v>
      </c>
      <c r="C31" s="7">
        <v>45</v>
      </c>
      <c r="D31" s="7">
        <v>45</v>
      </c>
      <c r="E31" s="7">
        <v>45</v>
      </c>
      <c r="F31" s="7">
        <v>45</v>
      </c>
    </row>
    <row r="32" spans="1:6" x14ac:dyDescent="0.25">
      <c r="B32" s="7" t="s">
        <v>103</v>
      </c>
      <c r="C32" s="7">
        <v>45</v>
      </c>
      <c r="D32" s="7">
        <v>45</v>
      </c>
      <c r="E32" s="7">
        <v>45</v>
      </c>
      <c r="F32" s="7">
        <v>45</v>
      </c>
    </row>
    <row r="33" spans="2:6" x14ac:dyDescent="0.25">
      <c r="B33" s="7" t="s">
        <v>104</v>
      </c>
      <c r="C33" s="7">
        <v>45</v>
      </c>
      <c r="D33" s="7">
        <v>45</v>
      </c>
      <c r="E33" s="7">
        <v>45</v>
      </c>
      <c r="F33" s="7">
        <v>45</v>
      </c>
    </row>
    <row r="34" spans="2:6" x14ac:dyDescent="0.25">
      <c r="B34" s="7" t="s">
        <v>105</v>
      </c>
      <c r="C34" s="7">
        <v>45</v>
      </c>
      <c r="D34" s="7">
        <v>45</v>
      </c>
      <c r="E34" s="7">
        <v>45</v>
      </c>
      <c r="F34" s="7">
        <v>45</v>
      </c>
    </row>
    <row r="35" spans="2:6" x14ac:dyDescent="0.25">
      <c r="B35" s="7" t="s">
        <v>106</v>
      </c>
      <c r="C35" s="7">
        <v>45</v>
      </c>
      <c r="D35" s="7">
        <v>45</v>
      </c>
      <c r="E35" s="7">
        <v>45</v>
      </c>
      <c r="F35" s="7">
        <v>45</v>
      </c>
    </row>
    <row r="36" spans="2:6" x14ac:dyDescent="0.25">
      <c r="B36" s="7" t="s">
        <v>107</v>
      </c>
      <c r="C36" s="7">
        <v>45</v>
      </c>
      <c r="D36" s="7">
        <v>45</v>
      </c>
      <c r="E36" s="7">
        <v>45</v>
      </c>
      <c r="F36" s="7">
        <v>45</v>
      </c>
    </row>
    <row r="37" spans="2:6" x14ac:dyDescent="0.25">
      <c r="B37" s="7">
        <v>200</v>
      </c>
      <c r="C37" s="7">
        <v>45</v>
      </c>
      <c r="D37" s="7">
        <v>45</v>
      </c>
      <c r="E37" s="7">
        <v>45</v>
      </c>
      <c r="F37" s="7">
        <v>45</v>
      </c>
    </row>
    <row r="38" spans="2:6" x14ac:dyDescent="0.25">
      <c r="B38" s="7" t="s">
        <v>108</v>
      </c>
      <c r="C38" s="7"/>
      <c r="D38" s="7"/>
      <c r="E38" s="7"/>
      <c r="F38" s="7"/>
    </row>
    <row r="39" spans="2:6" x14ac:dyDescent="0.25">
      <c r="B39" s="7" t="s">
        <v>109</v>
      </c>
      <c r="C39" s="7"/>
      <c r="D39" s="7"/>
      <c r="E39" s="7"/>
      <c r="F39" s="7"/>
    </row>
    <row r="40" spans="2:6" x14ac:dyDescent="0.25">
      <c r="B40" s="7" t="s">
        <v>110</v>
      </c>
      <c r="C40" s="7"/>
      <c r="D40" s="7"/>
      <c r="E40" s="7"/>
      <c r="F40" s="7"/>
    </row>
    <row r="41" spans="2:6" x14ac:dyDescent="0.25">
      <c r="B41" s="7" t="s">
        <v>111</v>
      </c>
      <c r="C41" s="7"/>
      <c r="D41" s="7"/>
      <c r="E41" s="7"/>
      <c r="F41" s="7"/>
    </row>
    <row r="42" spans="2:6" x14ac:dyDescent="0.25">
      <c r="B42" s="7" t="s">
        <v>112</v>
      </c>
      <c r="C42" s="7"/>
      <c r="D42" s="7"/>
      <c r="E42" s="7"/>
      <c r="F42" s="7"/>
    </row>
    <row r="43" spans="2:6" x14ac:dyDescent="0.25">
      <c r="B43" s="7" t="s">
        <v>113</v>
      </c>
      <c r="C43" s="7"/>
      <c r="D43" s="7"/>
      <c r="E43" s="7"/>
      <c r="F43" s="7"/>
    </row>
    <row r="44" spans="2:6" x14ac:dyDescent="0.25">
      <c r="B44" s="7">
        <v>300</v>
      </c>
      <c r="C44" s="7"/>
      <c r="D44" s="7"/>
      <c r="E44" s="7"/>
      <c r="F44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D6625-2D24-41AF-A1FB-48154AABAB24}">
  <dimension ref="A1:J44"/>
  <sheetViews>
    <sheetView showGridLines="0" topLeftCell="A3" workbookViewId="0">
      <selection activeCell="B21" sqref="B21:F44"/>
    </sheetView>
  </sheetViews>
  <sheetFormatPr defaultRowHeight="15" x14ac:dyDescent="0.25"/>
  <cols>
    <col min="1" max="1" width="22.85546875" customWidth="1"/>
    <col min="2" max="2" width="19.7109375" customWidth="1"/>
  </cols>
  <sheetData>
    <row r="1" spans="1:10" x14ac:dyDescent="0.25">
      <c r="A1" s="3" t="s">
        <v>65</v>
      </c>
      <c r="B1" t="s">
        <v>2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2</v>
      </c>
    </row>
    <row r="7" spans="1:10" x14ac:dyDescent="0.25">
      <c r="A7" s="3" t="s">
        <v>72</v>
      </c>
    </row>
    <row r="9" spans="1:10" x14ac:dyDescent="0.25">
      <c r="B9" s="7" t="s">
        <v>73</v>
      </c>
      <c r="C9" s="7" t="s">
        <v>285</v>
      </c>
      <c r="D9" s="7"/>
      <c r="E9" s="7"/>
      <c r="F9" s="7"/>
      <c r="G9" s="7"/>
      <c r="H9" s="7"/>
      <c r="I9" s="7"/>
      <c r="J9" s="7"/>
    </row>
    <row r="10" spans="1:10" x14ac:dyDescent="0.25">
      <c r="B10" s="7"/>
      <c r="C10" s="7" t="s">
        <v>76</v>
      </c>
      <c r="D10" s="7" t="s">
        <v>77</v>
      </c>
      <c r="E10" s="7" t="s">
        <v>78</v>
      </c>
      <c r="F10" s="7" t="s">
        <v>79</v>
      </c>
      <c r="G10" s="7" t="s">
        <v>80</v>
      </c>
      <c r="H10" s="7" t="s">
        <v>81</v>
      </c>
      <c r="I10" s="7" t="s">
        <v>82</v>
      </c>
      <c r="J10" s="7" t="s">
        <v>83</v>
      </c>
    </row>
    <row r="11" spans="1:10" x14ac:dyDescent="0.25">
      <c r="B11" s="7"/>
      <c r="C11" s="7" t="s">
        <v>84</v>
      </c>
      <c r="D11" s="7" t="s">
        <v>84</v>
      </c>
      <c r="E11" s="7" t="s">
        <v>84</v>
      </c>
      <c r="F11" s="7" t="s">
        <v>84</v>
      </c>
      <c r="G11" s="7" t="s">
        <v>84</v>
      </c>
      <c r="H11" s="7" t="s">
        <v>84</v>
      </c>
      <c r="I11" s="7"/>
      <c r="J11" s="7"/>
    </row>
    <row r="12" spans="1:10" x14ac:dyDescent="0.25">
      <c r="B12" s="7" t="s">
        <v>85</v>
      </c>
      <c r="C12" s="7">
        <v>10</v>
      </c>
      <c r="D12" s="7">
        <v>20</v>
      </c>
      <c r="E12" s="7">
        <v>30</v>
      </c>
      <c r="F12" s="7">
        <v>40</v>
      </c>
      <c r="G12" s="7">
        <v>50</v>
      </c>
      <c r="H12" s="7">
        <v>60</v>
      </c>
      <c r="I12" s="7">
        <v>70</v>
      </c>
      <c r="J12" s="7">
        <v>80</v>
      </c>
    </row>
    <row r="14" spans="1:10" x14ac:dyDescent="0.25">
      <c r="A14" s="3" t="s">
        <v>86</v>
      </c>
      <c r="B14" s="8" cm="1">
        <f t="array" ref="B14">SUM(C12:J12/8)</f>
        <v>45</v>
      </c>
    </row>
    <row r="15" spans="1:10" x14ac:dyDescent="0.25">
      <c r="A15" s="3"/>
    </row>
    <row r="16" spans="1:10" x14ac:dyDescent="0.25">
      <c r="A16" s="3" t="s">
        <v>87</v>
      </c>
      <c r="B16" t="s">
        <v>118</v>
      </c>
    </row>
    <row r="17" spans="1:6" x14ac:dyDescent="0.25">
      <c r="B17" t="s">
        <v>119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7" t="s">
        <v>73</v>
      </c>
      <c r="C21" s="7" t="s">
        <v>74</v>
      </c>
      <c r="D21" s="7"/>
      <c r="E21" s="7"/>
      <c r="F21" s="7"/>
    </row>
    <row r="22" spans="1:6" x14ac:dyDescent="0.25">
      <c r="B22" s="7"/>
      <c r="C22" s="7" t="s">
        <v>92</v>
      </c>
      <c r="D22" s="7" t="s">
        <v>93</v>
      </c>
      <c r="E22" s="7" t="s">
        <v>94</v>
      </c>
      <c r="F22" s="7" t="s">
        <v>95</v>
      </c>
    </row>
    <row r="23" spans="1:6" x14ac:dyDescent="0.25">
      <c r="B23" s="7"/>
      <c r="C23" s="7" t="s">
        <v>96</v>
      </c>
      <c r="D23" s="7" t="s">
        <v>96</v>
      </c>
      <c r="E23" s="7" t="s">
        <v>96</v>
      </c>
      <c r="F23" s="7" t="s">
        <v>96</v>
      </c>
    </row>
    <row r="24" spans="1:6" x14ac:dyDescent="0.25">
      <c r="B24" s="7" t="s">
        <v>97</v>
      </c>
      <c r="C24" s="7">
        <v>45</v>
      </c>
      <c r="D24" s="7">
        <v>45</v>
      </c>
      <c r="E24" s="7">
        <v>45</v>
      </c>
      <c r="F24" s="7">
        <v>45</v>
      </c>
    </row>
    <row r="25" spans="1:6" x14ac:dyDescent="0.25">
      <c r="B25" s="7" t="s">
        <v>85</v>
      </c>
      <c r="C25" s="7">
        <v>45</v>
      </c>
      <c r="D25" s="7">
        <v>45</v>
      </c>
      <c r="E25" s="7">
        <v>45</v>
      </c>
      <c r="F25" s="7">
        <v>45</v>
      </c>
    </row>
    <row r="26" spans="1:6" x14ac:dyDescent="0.25">
      <c r="B26" s="7" t="s">
        <v>98</v>
      </c>
      <c r="C26" s="7">
        <v>45</v>
      </c>
      <c r="D26" s="7">
        <v>45</v>
      </c>
      <c r="E26" s="7">
        <v>45</v>
      </c>
      <c r="F26" s="7">
        <v>45</v>
      </c>
    </row>
    <row r="27" spans="1:6" x14ac:dyDescent="0.25">
      <c r="B27" s="7" t="s">
        <v>99</v>
      </c>
      <c r="C27" s="7">
        <v>45</v>
      </c>
      <c r="D27" s="7">
        <v>45</v>
      </c>
      <c r="E27" s="7">
        <v>45</v>
      </c>
      <c r="F27" s="7">
        <v>45</v>
      </c>
    </row>
    <row r="28" spans="1:6" x14ac:dyDescent="0.25">
      <c r="B28" s="7" t="s">
        <v>100</v>
      </c>
      <c r="C28" s="7">
        <v>45</v>
      </c>
      <c r="D28" s="7">
        <v>45</v>
      </c>
      <c r="E28" s="7">
        <v>45</v>
      </c>
      <c r="F28" s="7">
        <v>45</v>
      </c>
    </row>
    <row r="29" spans="1:6" x14ac:dyDescent="0.25">
      <c r="B29" s="7" t="s">
        <v>101</v>
      </c>
      <c r="C29" s="7">
        <v>45</v>
      </c>
      <c r="D29" s="7">
        <v>45</v>
      </c>
      <c r="E29" s="7">
        <v>45</v>
      </c>
      <c r="F29" s="7">
        <v>45</v>
      </c>
    </row>
    <row r="30" spans="1:6" x14ac:dyDescent="0.25">
      <c r="B30" s="7">
        <v>100</v>
      </c>
      <c r="C30" s="7">
        <v>135</v>
      </c>
      <c r="D30" s="7">
        <v>135</v>
      </c>
      <c r="E30" s="7">
        <v>135</v>
      </c>
      <c r="F30" s="7">
        <v>135</v>
      </c>
    </row>
    <row r="31" spans="1:6" x14ac:dyDescent="0.25">
      <c r="B31" s="7" t="s">
        <v>102</v>
      </c>
      <c r="C31" s="7">
        <v>45</v>
      </c>
      <c r="D31" s="7">
        <v>45</v>
      </c>
      <c r="E31" s="7">
        <v>45</v>
      </c>
      <c r="F31" s="7">
        <v>45</v>
      </c>
    </row>
    <row r="32" spans="1:6" x14ac:dyDescent="0.25">
      <c r="B32" s="7" t="s">
        <v>103</v>
      </c>
      <c r="C32" s="7">
        <v>45</v>
      </c>
      <c r="D32" s="7">
        <v>45</v>
      </c>
      <c r="E32" s="7">
        <v>45</v>
      </c>
      <c r="F32" s="7">
        <v>45</v>
      </c>
    </row>
    <row r="33" spans="2:6" x14ac:dyDescent="0.25">
      <c r="B33" s="7" t="s">
        <v>104</v>
      </c>
      <c r="C33" s="7">
        <v>45</v>
      </c>
      <c r="D33" s="7">
        <v>45</v>
      </c>
      <c r="E33" s="7">
        <v>45</v>
      </c>
      <c r="F33" s="7">
        <v>45</v>
      </c>
    </row>
    <row r="34" spans="2:6" x14ac:dyDescent="0.25">
      <c r="B34" s="7" t="s">
        <v>105</v>
      </c>
      <c r="C34" s="7">
        <v>45</v>
      </c>
      <c r="D34" s="7">
        <v>45</v>
      </c>
      <c r="E34" s="7">
        <v>45</v>
      </c>
      <c r="F34" s="7">
        <v>45</v>
      </c>
    </row>
    <row r="35" spans="2:6" x14ac:dyDescent="0.25">
      <c r="B35" s="7" t="s">
        <v>106</v>
      </c>
      <c r="C35" s="7">
        <v>45</v>
      </c>
      <c r="D35" s="7">
        <v>45</v>
      </c>
      <c r="E35" s="7">
        <v>45</v>
      </c>
      <c r="F35" s="7">
        <v>45</v>
      </c>
    </row>
    <row r="36" spans="2:6" x14ac:dyDescent="0.25">
      <c r="B36" s="7" t="s">
        <v>107</v>
      </c>
      <c r="C36" s="7">
        <v>45</v>
      </c>
      <c r="D36" s="7">
        <v>45</v>
      </c>
      <c r="E36" s="7">
        <v>45</v>
      </c>
      <c r="F36" s="7">
        <v>45</v>
      </c>
    </row>
    <row r="37" spans="2:6" x14ac:dyDescent="0.25">
      <c r="B37" s="7">
        <v>200</v>
      </c>
      <c r="C37" s="7">
        <v>45</v>
      </c>
      <c r="D37" s="7">
        <v>45</v>
      </c>
      <c r="E37" s="7">
        <v>45</v>
      </c>
      <c r="F37" s="7">
        <v>45</v>
      </c>
    </row>
    <row r="38" spans="2:6" x14ac:dyDescent="0.25">
      <c r="B38" s="7" t="s">
        <v>108</v>
      </c>
      <c r="C38" s="7">
        <v>45</v>
      </c>
      <c r="D38" s="7">
        <v>45</v>
      </c>
      <c r="E38" s="7">
        <v>45</v>
      </c>
      <c r="F38" s="7">
        <v>45</v>
      </c>
    </row>
    <row r="39" spans="2:6" x14ac:dyDescent="0.25">
      <c r="B39" s="7" t="s">
        <v>109</v>
      </c>
      <c r="C39" s="7">
        <v>45</v>
      </c>
      <c r="D39" s="7">
        <v>45</v>
      </c>
      <c r="E39" s="7">
        <v>45</v>
      </c>
      <c r="F39" s="7">
        <v>45</v>
      </c>
    </row>
    <row r="40" spans="2:6" x14ac:dyDescent="0.25">
      <c r="B40" s="7" t="s">
        <v>110</v>
      </c>
      <c r="C40" s="7">
        <v>45</v>
      </c>
      <c r="D40" s="7">
        <v>45</v>
      </c>
      <c r="E40" s="7">
        <v>45</v>
      </c>
      <c r="F40" s="7">
        <v>45</v>
      </c>
    </row>
    <row r="41" spans="2:6" x14ac:dyDescent="0.25">
      <c r="B41" s="7" t="s">
        <v>111</v>
      </c>
      <c r="C41" s="7">
        <v>45</v>
      </c>
      <c r="D41" s="7">
        <v>45</v>
      </c>
      <c r="E41" s="7">
        <v>45</v>
      </c>
      <c r="F41" s="7">
        <v>45</v>
      </c>
    </row>
    <row r="42" spans="2:6" x14ac:dyDescent="0.25">
      <c r="B42" s="7" t="s">
        <v>112</v>
      </c>
      <c r="C42" s="7">
        <v>45</v>
      </c>
      <c r="D42" s="7">
        <v>45</v>
      </c>
      <c r="E42" s="7">
        <v>45</v>
      </c>
      <c r="F42" s="7">
        <v>45</v>
      </c>
    </row>
    <row r="43" spans="2:6" x14ac:dyDescent="0.25">
      <c r="B43" s="7" t="s">
        <v>113</v>
      </c>
      <c r="C43" s="7">
        <v>45</v>
      </c>
      <c r="D43" s="7">
        <v>45</v>
      </c>
      <c r="E43" s="7">
        <v>45</v>
      </c>
      <c r="F43" s="7">
        <v>45</v>
      </c>
    </row>
    <row r="44" spans="2:6" x14ac:dyDescent="0.25">
      <c r="B44" s="7">
        <v>300</v>
      </c>
      <c r="C44" s="7">
        <v>135</v>
      </c>
      <c r="D44" s="7">
        <v>135</v>
      </c>
      <c r="E44" s="7">
        <v>135</v>
      </c>
      <c r="F44" s="7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7D70-401B-4337-B3B0-F7E198BD23BA}">
  <dimension ref="A1:J38"/>
  <sheetViews>
    <sheetView showGridLines="0" topLeftCell="A5" workbookViewId="0">
      <selection activeCell="B21" sqref="B21:F38"/>
    </sheetView>
  </sheetViews>
  <sheetFormatPr defaultRowHeight="15" x14ac:dyDescent="0.25"/>
  <cols>
    <col min="1" max="2" width="26.5703125" customWidth="1"/>
  </cols>
  <sheetData>
    <row r="1" spans="1:10" x14ac:dyDescent="0.25">
      <c r="A1" s="3" t="s">
        <v>65</v>
      </c>
      <c r="B1" t="s">
        <v>120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120</v>
      </c>
    </row>
    <row r="7" spans="1:10" x14ac:dyDescent="0.25">
      <c r="A7" s="3" t="s">
        <v>72</v>
      </c>
    </row>
    <row r="9" spans="1:10" x14ac:dyDescent="0.25">
      <c r="B9" s="7" t="s">
        <v>73</v>
      </c>
      <c r="C9" s="7" t="s">
        <v>285</v>
      </c>
      <c r="D9" s="7"/>
      <c r="E9" s="7"/>
      <c r="F9" s="7"/>
      <c r="G9" s="7"/>
      <c r="H9" s="7"/>
      <c r="I9" s="7"/>
      <c r="J9" s="7"/>
    </row>
    <row r="10" spans="1:10" x14ac:dyDescent="0.25">
      <c r="B10" s="7"/>
      <c r="C10" s="7" t="s">
        <v>76</v>
      </c>
      <c r="D10" s="7" t="s">
        <v>77</v>
      </c>
      <c r="E10" s="7" t="s">
        <v>78</v>
      </c>
      <c r="F10" s="7" t="s">
        <v>79</v>
      </c>
      <c r="G10" s="7" t="s">
        <v>80</v>
      </c>
      <c r="H10" s="7" t="s">
        <v>81</v>
      </c>
      <c r="I10" s="7" t="s">
        <v>82</v>
      </c>
      <c r="J10" s="7" t="s">
        <v>83</v>
      </c>
    </row>
    <row r="11" spans="1:10" x14ac:dyDescent="0.25">
      <c r="B11" s="7"/>
      <c r="C11" s="7" t="s">
        <v>84</v>
      </c>
      <c r="D11" s="7" t="s">
        <v>84</v>
      </c>
      <c r="E11" s="7" t="s">
        <v>84</v>
      </c>
      <c r="F11" s="7" t="s">
        <v>84</v>
      </c>
      <c r="G11" s="7" t="s">
        <v>84</v>
      </c>
      <c r="H11" s="7" t="s">
        <v>84</v>
      </c>
      <c r="I11" s="7"/>
      <c r="J11" s="7"/>
    </row>
    <row r="12" spans="1:10" x14ac:dyDescent="0.25">
      <c r="B12" s="7" t="s">
        <v>85</v>
      </c>
      <c r="C12" s="7">
        <v>10</v>
      </c>
      <c r="D12" s="7">
        <v>20</v>
      </c>
      <c r="E12" s="7">
        <v>30</v>
      </c>
      <c r="F12" s="7">
        <v>40</v>
      </c>
      <c r="G12" s="7">
        <v>50</v>
      </c>
      <c r="H12" s="7">
        <v>60</v>
      </c>
      <c r="I12" s="7">
        <v>70</v>
      </c>
      <c r="J12" s="7">
        <v>80</v>
      </c>
    </row>
    <row r="14" spans="1:10" x14ac:dyDescent="0.25">
      <c r="A14" s="3" t="s">
        <v>86</v>
      </c>
      <c r="B14" s="8" cm="1">
        <f t="array" ref="B14">SUM(C12:J12/8)</f>
        <v>45</v>
      </c>
    </row>
    <row r="15" spans="1:10" x14ac:dyDescent="0.25">
      <c r="A15" s="3"/>
    </row>
    <row r="16" spans="1:10" x14ac:dyDescent="0.25">
      <c r="A16" s="3" t="s">
        <v>87</v>
      </c>
      <c r="B16" t="s">
        <v>121</v>
      </c>
    </row>
    <row r="17" spans="1:6" x14ac:dyDescent="0.25">
      <c r="B17" t="s">
        <v>89</v>
      </c>
    </row>
    <row r="18" spans="1:6" x14ac:dyDescent="0.25">
      <c r="B18" t="s">
        <v>90</v>
      </c>
    </row>
    <row r="20" spans="1:6" x14ac:dyDescent="0.25">
      <c r="A20" s="3" t="s">
        <v>117</v>
      </c>
    </row>
    <row r="21" spans="1:6" x14ac:dyDescent="0.25">
      <c r="B21" s="7" t="s">
        <v>73</v>
      </c>
      <c r="C21" s="7" t="s">
        <v>74</v>
      </c>
      <c r="D21" s="7"/>
      <c r="E21" s="7"/>
      <c r="F21" s="7"/>
    </row>
    <row r="22" spans="1:6" x14ac:dyDescent="0.25">
      <c r="B22" s="7"/>
      <c r="C22" s="7" t="s">
        <v>92</v>
      </c>
      <c r="D22" s="7" t="s">
        <v>93</v>
      </c>
      <c r="E22" s="7" t="s">
        <v>94</v>
      </c>
      <c r="F22" s="7" t="s">
        <v>95</v>
      </c>
    </row>
    <row r="23" spans="1:6" x14ac:dyDescent="0.25">
      <c r="B23" s="7"/>
      <c r="C23" s="7" t="s">
        <v>96</v>
      </c>
      <c r="D23" s="7" t="s">
        <v>96</v>
      </c>
      <c r="E23" s="7" t="s">
        <v>96</v>
      </c>
      <c r="F23" s="7" t="s">
        <v>96</v>
      </c>
    </row>
    <row r="24" spans="1:6" x14ac:dyDescent="0.25">
      <c r="B24" s="7" t="s">
        <v>85</v>
      </c>
      <c r="C24" s="7">
        <v>45</v>
      </c>
      <c r="D24" s="7">
        <v>45</v>
      </c>
      <c r="E24" s="7">
        <v>45</v>
      </c>
      <c r="F24" s="7">
        <v>45</v>
      </c>
    </row>
    <row r="25" spans="1:6" x14ac:dyDescent="0.25">
      <c r="B25" s="7" t="s">
        <v>99</v>
      </c>
      <c r="C25" s="7">
        <v>45</v>
      </c>
      <c r="D25" s="7">
        <v>45</v>
      </c>
      <c r="E25" s="7">
        <v>45</v>
      </c>
      <c r="F25" s="7">
        <v>45</v>
      </c>
    </row>
    <row r="26" spans="1:6" x14ac:dyDescent="0.25">
      <c r="B26" s="7" t="s">
        <v>101</v>
      </c>
      <c r="C26" s="7">
        <v>45</v>
      </c>
      <c r="D26" s="7">
        <v>45</v>
      </c>
      <c r="E26" s="7">
        <v>45</v>
      </c>
      <c r="F26" s="7">
        <v>45</v>
      </c>
    </row>
    <row r="27" spans="1:6" x14ac:dyDescent="0.25">
      <c r="B27" s="7">
        <v>100</v>
      </c>
      <c r="C27" s="7">
        <v>135</v>
      </c>
      <c r="D27" s="7">
        <v>135</v>
      </c>
      <c r="E27" s="7">
        <v>135</v>
      </c>
      <c r="F27" s="7">
        <v>135</v>
      </c>
    </row>
    <row r="28" spans="1:6" x14ac:dyDescent="0.25">
      <c r="B28" s="7" t="s">
        <v>107</v>
      </c>
      <c r="C28" s="7">
        <v>45</v>
      </c>
      <c r="D28" s="7">
        <v>45</v>
      </c>
      <c r="E28" s="7">
        <v>45</v>
      </c>
      <c r="F28" s="7">
        <v>45</v>
      </c>
    </row>
    <row r="29" spans="1:6" x14ac:dyDescent="0.25">
      <c r="B29" s="7" t="s">
        <v>105</v>
      </c>
      <c r="C29" s="7">
        <v>45</v>
      </c>
      <c r="D29" s="7">
        <v>45</v>
      </c>
      <c r="E29" s="7">
        <v>45</v>
      </c>
      <c r="F29" s="7">
        <v>45</v>
      </c>
    </row>
    <row r="30" spans="1:6" x14ac:dyDescent="0.25">
      <c r="B30" s="7" t="s">
        <v>103</v>
      </c>
      <c r="C30" s="7">
        <v>45</v>
      </c>
      <c r="D30" s="7">
        <v>45</v>
      </c>
      <c r="E30" s="7">
        <v>45</v>
      </c>
      <c r="F30" s="7">
        <v>45</v>
      </c>
    </row>
    <row r="31" spans="1:6" x14ac:dyDescent="0.25">
      <c r="B31" s="7">
        <v>200</v>
      </c>
      <c r="C31" s="7">
        <v>135</v>
      </c>
      <c r="D31" s="7">
        <v>135</v>
      </c>
      <c r="E31" s="7">
        <v>135</v>
      </c>
      <c r="F31" s="7">
        <v>135</v>
      </c>
    </row>
    <row r="32" spans="1:6" x14ac:dyDescent="0.25">
      <c r="B32" s="7" t="s">
        <v>113</v>
      </c>
      <c r="C32" s="7"/>
      <c r="D32" s="7"/>
      <c r="E32" s="7"/>
      <c r="F32" s="7"/>
    </row>
    <row r="33" spans="2:6" x14ac:dyDescent="0.25">
      <c r="B33" s="7" t="s">
        <v>109</v>
      </c>
      <c r="C33" s="7"/>
      <c r="D33" s="7"/>
      <c r="E33" s="7"/>
      <c r="F33" s="7"/>
    </row>
    <row r="34" spans="2:6" x14ac:dyDescent="0.25">
      <c r="B34" s="7" t="s">
        <v>111</v>
      </c>
      <c r="C34" s="7"/>
      <c r="D34" s="7"/>
      <c r="E34" s="7"/>
      <c r="F34" s="7"/>
    </row>
    <row r="35" spans="2:6" x14ac:dyDescent="0.25">
      <c r="B35" s="7">
        <v>300</v>
      </c>
      <c r="C35" s="7"/>
      <c r="D35" s="7"/>
      <c r="E35" s="7"/>
      <c r="F35" s="7"/>
    </row>
    <row r="36" spans="2:6" x14ac:dyDescent="0.25">
      <c r="B36" s="7">
        <v>100</v>
      </c>
      <c r="C36" s="7">
        <v>135</v>
      </c>
      <c r="D36" s="7">
        <v>135</v>
      </c>
      <c r="E36" s="7">
        <v>135</v>
      </c>
      <c r="F36" s="7">
        <v>135</v>
      </c>
    </row>
    <row r="37" spans="2:6" x14ac:dyDescent="0.25">
      <c r="B37" s="7">
        <v>200</v>
      </c>
      <c r="C37" s="7">
        <v>135</v>
      </c>
      <c r="D37" s="7">
        <v>135</v>
      </c>
      <c r="E37" s="7">
        <v>135</v>
      </c>
      <c r="F37" s="7">
        <v>135</v>
      </c>
    </row>
    <row r="38" spans="2:6" x14ac:dyDescent="0.25">
      <c r="B38" s="7">
        <v>400</v>
      </c>
      <c r="C38" s="7">
        <v>270</v>
      </c>
      <c r="D38" s="7">
        <v>270</v>
      </c>
      <c r="E38" s="7">
        <v>270</v>
      </c>
      <c r="F38" s="7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480A6-254A-4909-99F1-494DFBB437FA}">
  <dimension ref="A1:F49"/>
  <sheetViews>
    <sheetView showGridLines="0" topLeftCell="A10" workbookViewId="0">
      <selection activeCell="F18" sqref="F18"/>
    </sheetView>
  </sheetViews>
  <sheetFormatPr defaultRowHeight="15" x14ac:dyDescent="0.25"/>
  <cols>
    <col min="1" max="1" width="18.28515625" customWidth="1"/>
    <col min="2" max="2" width="30.42578125" customWidth="1"/>
    <col min="3" max="3" width="38" bestFit="1" customWidth="1"/>
  </cols>
  <sheetData>
    <row r="1" spans="1:3" x14ac:dyDescent="0.25">
      <c r="A1" s="3" t="s">
        <v>65</v>
      </c>
      <c r="B1" t="s">
        <v>5</v>
      </c>
    </row>
    <row r="2" spans="1:3" x14ac:dyDescent="0.25">
      <c r="A2" s="3" t="s">
        <v>67</v>
      </c>
      <c r="B2" t="s">
        <v>122</v>
      </c>
    </row>
    <row r="3" spans="1:3" x14ac:dyDescent="0.25">
      <c r="A3" s="3" t="s">
        <v>69</v>
      </c>
      <c r="B3" t="s">
        <v>123</v>
      </c>
    </row>
    <row r="4" spans="1:3" x14ac:dyDescent="0.25">
      <c r="A4" s="3" t="s">
        <v>71</v>
      </c>
      <c r="B4" t="s">
        <v>5</v>
      </c>
    </row>
    <row r="5" spans="1:3" x14ac:dyDescent="0.25">
      <c r="A5" s="3" t="s">
        <v>72</v>
      </c>
    </row>
    <row r="6" spans="1:3" x14ac:dyDescent="0.25">
      <c r="B6" s="13" t="s">
        <v>73</v>
      </c>
      <c r="C6" s="13" t="s">
        <v>124</v>
      </c>
    </row>
    <row r="7" spans="1:3" x14ac:dyDescent="0.25">
      <c r="B7" s="13"/>
      <c r="C7" s="13"/>
    </row>
    <row r="8" spans="1:3" x14ac:dyDescent="0.25">
      <c r="B8" s="13"/>
      <c r="C8" s="13" t="s">
        <v>75</v>
      </c>
    </row>
    <row r="9" spans="1:3" x14ac:dyDescent="0.25">
      <c r="B9" s="13"/>
      <c r="C9" s="13" t="s">
        <v>83</v>
      </c>
    </row>
    <row r="10" spans="1:3" x14ac:dyDescent="0.25">
      <c r="B10" s="13"/>
      <c r="C10" s="13" t="s">
        <v>84</v>
      </c>
    </row>
    <row r="11" spans="1:3" ht="15.75" x14ac:dyDescent="0.25">
      <c r="B11" s="14" t="s">
        <v>125</v>
      </c>
      <c r="C11" s="13"/>
    </row>
    <row r="12" spans="1:3" ht="15.75" x14ac:dyDescent="0.25">
      <c r="B12" s="15" t="s">
        <v>126</v>
      </c>
      <c r="C12" s="13"/>
    </row>
    <row r="13" spans="1:3" ht="15.75" x14ac:dyDescent="0.25">
      <c r="B13" s="14" t="s">
        <v>127</v>
      </c>
      <c r="C13" s="13">
        <v>100</v>
      </c>
    </row>
    <row r="14" spans="1:3" ht="15.75" x14ac:dyDescent="0.25">
      <c r="B14" s="15" t="s">
        <v>128</v>
      </c>
      <c r="C14" s="13"/>
    </row>
    <row r="15" spans="1:3" ht="15.75" x14ac:dyDescent="0.25">
      <c r="B15" s="14" t="s">
        <v>129</v>
      </c>
      <c r="C15" s="13"/>
    </row>
    <row r="16" spans="1:3" ht="15.75" x14ac:dyDescent="0.25">
      <c r="B16" s="15" t="s">
        <v>130</v>
      </c>
      <c r="C16" s="13"/>
    </row>
    <row r="17" spans="1:6" ht="15.75" x14ac:dyDescent="0.25">
      <c r="B17" s="14" t="s">
        <v>131</v>
      </c>
      <c r="C17" s="13"/>
    </row>
    <row r="18" spans="1:6" ht="15.75" x14ac:dyDescent="0.25">
      <c r="A18" s="3"/>
      <c r="B18" s="15" t="s">
        <v>132</v>
      </c>
      <c r="C18" s="13"/>
    </row>
    <row r="19" spans="1:6" ht="15.75" x14ac:dyDescent="0.25">
      <c r="B19" s="14" t="s">
        <v>133</v>
      </c>
      <c r="C19" s="13"/>
    </row>
    <row r="20" spans="1:6" ht="15.75" x14ac:dyDescent="0.25">
      <c r="B20" s="15" t="s">
        <v>134</v>
      </c>
      <c r="C20" s="13"/>
    </row>
    <row r="21" spans="1:6" ht="15.75" x14ac:dyDescent="0.25">
      <c r="B21" s="14" t="s">
        <v>135</v>
      </c>
      <c r="C21" s="13"/>
    </row>
    <row r="24" spans="1:6" x14ac:dyDescent="0.25">
      <c r="A24" s="3" t="s">
        <v>87</v>
      </c>
      <c r="B24" t="s">
        <v>136</v>
      </c>
    </row>
    <row r="25" spans="1:6" x14ac:dyDescent="0.25">
      <c r="B25" t="s">
        <v>137</v>
      </c>
    </row>
    <row r="26" spans="1:6" x14ac:dyDescent="0.25">
      <c r="B26" t="s">
        <v>90</v>
      </c>
    </row>
    <row r="28" spans="1:6" x14ac:dyDescent="0.25">
      <c r="A28" s="3" t="s">
        <v>117</v>
      </c>
    </row>
    <row r="29" spans="1:6" x14ac:dyDescent="0.25">
      <c r="A29" s="3"/>
      <c r="B29" s="13" t="s">
        <v>73</v>
      </c>
      <c r="C29" s="13" t="s">
        <v>124</v>
      </c>
      <c r="D29" s="13"/>
      <c r="E29" s="13"/>
      <c r="F29" s="13"/>
    </row>
    <row r="30" spans="1:6" x14ac:dyDescent="0.25">
      <c r="B30" s="13"/>
      <c r="C30" s="13" t="s">
        <v>75</v>
      </c>
      <c r="D30" s="13" t="s">
        <v>75</v>
      </c>
      <c r="E30" s="13" t="s">
        <v>75</v>
      </c>
      <c r="F30" s="13" t="s">
        <v>75</v>
      </c>
    </row>
    <row r="31" spans="1:6" x14ac:dyDescent="0.25">
      <c r="B31" s="13"/>
      <c r="C31" s="13" t="s">
        <v>92</v>
      </c>
      <c r="D31" s="13" t="s">
        <v>93</v>
      </c>
      <c r="E31" s="13" t="s">
        <v>94</v>
      </c>
      <c r="F31" s="13" t="s">
        <v>95</v>
      </c>
    </row>
    <row r="32" spans="1:6" x14ac:dyDescent="0.25">
      <c r="B32" s="13"/>
      <c r="C32" s="13" t="s">
        <v>96</v>
      </c>
      <c r="D32" s="13" t="s">
        <v>96</v>
      </c>
      <c r="E32" s="13" t="s">
        <v>96</v>
      </c>
      <c r="F32" s="13" t="s">
        <v>96</v>
      </c>
    </row>
    <row r="33" spans="2:6" ht="15.75" x14ac:dyDescent="0.25">
      <c r="B33" s="14" t="s">
        <v>125</v>
      </c>
      <c r="C33" s="13"/>
      <c r="D33" s="13"/>
      <c r="E33" s="13"/>
      <c r="F33" s="13"/>
    </row>
    <row r="34" spans="2:6" ht="15.75" x14ac:dyDescent="0.25">
      <c r="B34" s="15" t="s">
        <v>126</v>
      </c>
      <c r="C34" s="13"/>
      <c r="D34" s="13"/>
      <c r="E34" s="13"/>
      <c r="F34" s="13"/>
    </row>
    <row r="35" spans="2:6" ht="15.75" x14ac:dyDescent="0.25">
      <c r="B35" s="14" t="s">
        <v>127</v>
      </c>
      <c r="C35" s="13"/>
      <c r="D35" s="13"/>
      <c r="E35" s="13"/>
      <c r="F35" s="13"/>
    </row>
    <row r="36" spans="2:6" ht="15.75" x14ac:dyDescent="0.25">
      <c r="B36" s="15" t="s">
        <v>128</v>
      </c>
      <c r="C36" s="13"/>
      <c r="D36" s="13"/>
      <c r="E36" s="13"/>
      <c r="F36" s="13"/>
    </row>
    <row r="37" spans="2:6" ht="15.75" x14ac:dyDescent="0.25">
      <c r="B37" s="14" t="s">
        <v>129</v>
      </c>
      <c r="C37" s="13"/>
      <c r="D37" s="13"/>
      <c r="E37" s="13"/>
      <c r="F37" s="13"/>
    </row>
    <row r="38" spans="2:6" ht="15.75" x14ac:dyDescent="0.25">
      <c r="B38" s="15" t="s">
        <v>130</v>
      </c>
      <c r="C38" s="13"/>
      <c r="D38" s="13"/>
      <c r="E38" s="13"/>
      <c r="F38" s="13"/>
    </row>
    <row r="39" spans="2:6" ht="15.75" x14ac:dyDescent="0.25">
      <c r="B39" s="14" t="s">
        <v>131</v>
      </c>
      <c r="C39" s="13"/>
      <c r="D39" s="13"/>
      <c r="E39" s="13"/>
      <c r="F39" s="13"/>
    </row>
    <row r="40" spans="2:6" ht="15.75" x14ac:dyDescent="0.25">
      <c r="B40" s="15" t="s">
        <v>132</v>
      </c>
      <c r="C40" s="13"/>
      <c r="D40" s="13"/>
      <c r="E40" s="13"/>
      <c r="F40" s="13"/>
    </row>
    <row r="41" spans="2:6" ht="15.75" x14ac:dyDescent="0.25">
      <c r="B41" s="14" t="s">
        <v>133</v>
      </c>
      <c r="C41" s="13"/>
      <c r="D41" s="13"/>
      <c r="E41" s="13"/>
      <c r="F41" s="13"/>
    </row>
    <row r="42" spans="2:6" ht="15.75" x14ac:dyDescent="0.25">
      <c r="B42" s="15" t="s">
        <v>134</v>
      </c>
      <c r="C42" s="13"/>
      <c r="D42" s="13"/>
      <c r="E42" s="13"/>
      <c r="F42" s="13"/>
    </row>
    <row r="43" spans="2:6" ht="15.75" x14ac:dyDescent="0.25">
      <c r="B43" s="14" t="s">
        <v>135</v>
      </c>
      <c r="C43" s="13"/>
      <c r="D43" s="13"/>
      <c r="E43" s="13"/>
      <c r="F43" s="13"/>
    </row>
    <row r="44" spans="2:6" ht="15.75" x14ac:dyDescent="0.25">
      <c r="B44" s="16" t="s">
        <v>138</v>
      </c>
      <c r="C44" s="13">
        <v>100</v>
      </c>
      <c r="D44" s="13">
        <v>100</v>
      </c>
      <c r="E44" s="13">
        <v>100</v>
      </c>
      <c r="F44" s="13">
        <v>100</v>
      </c>
    </row>
    <row r="45" spans="2:6" ht="15.75" x14ac:dyDescent="0.25">
      <c r="B45" s="17" t="s">
        <v>139</v>
      </c>
      <c r="C45" s="13"/>
      <c r="D45" s="13"/>
      <c r="E45" s="13"/>
      <c r="F45" s="13"/>
    </row>
    <row r="46" spans="2:6" ht="15.75" x14ac:dyDescent="0.25">
      <c r="B46" s="14" t="s">
        <v>140</v>
      </c>
      <c r="C46" s="13"/>
      <c r="D46" s="13"/>
      <c r="E46" s="13"/>
      <c r="F46" s="13"/>
    </row>
    <row r="47" spans="2:6" ht="15.75" x14ac:dyDescent="0.25">
      <c r="B47" s="17" t="s">
        <v>141</v>
      </c>
      <c r="C47" s="13"/>
      <c r="D47" s="13"/>
      <c r="E47" s="13"/>
      <c r="F47" s="13"/>
    </row>
    <row r="48" spans="2:6" ht="15.75" x14ac:dyDescent="0.25">
      <c r="B48" s="14" t="s">
        <v>142</v>
      </c>
      <c r="C48" s="13"/>
      <c r="D48" s="13"/>
      <c r="E48" s="13"/>
      <c r="F48" s="13"/>
    </row>
    <row r="49" spans="2:6" ht="15.75" x14ac:dyDescent="0.25">
      <c r="B49" s="17" t="s">
        <v>143</v>
      </c>
      <c r="C49" s="13"/>
      <c r="D49" s="13"/>
      <c r="E49" s="13"/>
      <c r="F49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67CB-0123-479F-842E-35DDBD3A54B0}">
  <dimension ref="A1:F49"/>
  <sheetViews>
    <sheetView showGridLines="0" topLeftCell="A18" workbookViewId="0">
      <selection activeCell="C44" sqref="C44:F44"/>
    </sheetView>
  </sheetViews>
  <sheetFormatPr defaultRowHeight="15" x14ac:dyDescent="0.25"/>
  <cols>
    <col min="1" max="1" width="18.140625" customWidth="1"/>
    <col min="2" max="2" width="25.140625" customWidth="1"/>
    <col min="3" max="3" width="38" bestFit="1" customWidth="1"/>
  </cols>
  <sheetData>
    <row r="1" spans="1:3" x14ac:dyDescent="0.25">
      <c r="A1" s="3" t="s">
        <v>65</v>
      </c>
      <c r="B1" t="s">
        <v>5</v>
      </c>
    </row>
    <row r="2" spans="1:3" x14ac:dyDescent="0.25">
      <c r="A2" s="3" t="s">
        <v>67</v>
      </c>
      <c r="B2" t="s">
        <v>122</v>
      </c>
    </row>
    <row r="3" spans="1:3" x14ac:dyDescent="0.25">
      <c r="A3" s="3" t="s">
        <v>69</v>
      </c>
      <c r="B3" t="s">
        <v>144</v>
      </c>
    </row>
    <row r="4" spans="1:3" x14ac:dyDescent="0.25">
      <c r="A4" s="3" t="s">
        <v>71</v>
      </c>
      <c r="B4" t="s">
        <v>6</v>
      </c>
    </row>
    <row r="5" spans="1:3" x14ac:dyDescent="0.25">
      <c r="A5" s="3" t="s">
        <v>72</v>
      </c>
    </row>
    <row r="6" spans="1:3" x14ac:dyDescent="0.25">
      <c r="B6" s="6" t="s">
        <v>73</v>
      </c>
      <c r="C6" s="6" t="s">
        <v>124</v>
      </c>
    </row>
    <row r="7" spans="1:3" x14ac:dyDescent="0.25">
      <c r="B7" s="6"/>
      <c r="C7" s="6"/>
    </row>
    <row r="8" spans="1:3" x14ac:dyDescent="0.25">
      <c r="B8" s="6"/>
      <c r="C8" s="6" t="s">
        <v>75</v>
      </c>
    </row>
    <row r="9" spans="1:3" x14ac:dyDescent="0.25">
      <c r="B9" s="6"/>
      <c r="C9" s="6" t="s">
        <v>83</v>
      </c>
    </row>
    <row r="10" spans="1:3" x14ac:dyDescent="0.25">
      <c r="B10" s="6"/>
      <c r="C10" s="6" t="s">
        <v>84</v>
      </c>
    </row>
    <row r="11" spans="1:3" ht="15.75" x14ac:dyDescent="0.25">
      <c r="B11" s="9" t="s">
        <v>125</v>
      </c>
      <c r="C11" s="6"/>
    </row>
    <row r="12" spans="1:3" ht="15.75" x14ac:dyDescent="0.25">
      <c r="B12" s="10" t="s">
        <v>126</v>
      </c>
      <c r="C12" s="6"/>
    </row>
    <row r="13" spans="1:3" ht="15.75" x14ac:dyDescent="0.25">
      <c r="B13" s="9" t="s">
        <v>127</v>
      </c>
      <c r="C13" s="13">
        <v>10</v>
      </c>
    </row>
    <row r="14" spans="1:3" ht="15.75" x14ac:dyDescent="0.25">
      <c r="B14" s="10" t="s">
        <v>128</v>
      </c>
      <c r="C14" s="6"/>
    </row>
    <row r="15" spans="1:3" ht="15.75" x14ac:dyDescent="0.25">
      <c r="B15" s="9" t="s">
        <v>129</v>
      </c>
      <c r="C15" s="6"/>
    </row>
    <row r="16" spans="1:3" ht="15.75" x14ac:dyDescent="0.25">
      <c r="B16" s="10" t="s">
        <v>130</v>
      </c>
      <c r="C16" s="6"/>
    </row>
    <row r="17" spans="1:6" ht="15.75" x14ac:dyDescent="0.25">
      <c r="B17" s="9" t="s">
        <v>131</v>
      </c>
      <c r="C17" s="6"/>
    </row>
    <row r="18" spans="1:6" ht="15.75" x14ac:dyDescent="0.25">
      <c r="A18" s="3"/>
      <c r="B18" s="10" t="s">
        <v>132</v>
      </c>
      <c r="C18" s="6"/>
    </row>
    <row r="19" spans="1:6" ht="15.75" x14ac:dyDescent="0.25">
      <c r="B19" s="9" t="s">
        <v>133</v>
      </c>
      <c r="C19" s="6"/>
    </row>
    <row r="20" spans="1:6" ht="15.75" x14ac:dyDescent="0.25">
      <c r="B20" s="10" t="s">
        <v>134</v>
      </c>
      <c r="C20" s="6"/>
    </row>
    <row r="21" spans="1:6" ht="15.75" x14ac:dyDescent="0.25">
      <c r="B21" s="9" t="s">
        <v>135</v>
      </c>
      <c r="C21" s="6"/>
    </row>
    <row r="24" spans="1:6" x14ac:dyDescent="0.25">
      <c r="A24" s="3" t="s">
        <v>87</v>
      </c>
      <c r="B24" t="s">
        <v>145</v>
      </c>
    </row>
    <row r="25" spans="1:6" x14ac:dyDescent="0.25">
      <c r="B25" t="s">
        <v>137</v>
      </c>
    </row>
    <row r="26" spans="1:6" x14ac:dyDescent="0.25">
      <c r="B26" t="s">
        <v>90</v>
      </c>
    </row>
    <row r="28" spans="1:6" x14ac:dyDescent="0.25">
      <c r="A28" s="3" t="s">
        <v>117</v>
      </c>
    </row>
    <row r="29" spans="1:6" x14ac:dyDescent="0.25">
      <c r="A29" s="3"/>
      <c r="B29" s="6" t="s">
        <v>73</v>
      </c>
      <c r="C29" s="6" t="s">
        <v>124</v>
      </c>
      <c r="D29" s="6"/>
      <c r="E29" s="6"/>
      <c r="F29" s="6"/>
    </row>
    <row r="30" spans="1:6" x14ac:dyDescent="0.25">
      <c r="B30" s="6"/>
      <c r="C30" s="6" t="s">
        <v>75</v>
      </c>
      <c r="D30" s="6" t="s">
        <v>75</v>
      </c>
      <c r="E30" s="6" t="s">
        <v>75</v>
      </c>
      <c r="F30" s="6" t="s">
        <v>75</v>
      </c>
    </row>
    <row r="31" spans="1:6" x14ac:dyDescent="0.25">
      <c r="B31" s="6"/>
      <c r="C31" s="6" t="s">
        <v>92</v>
      </c>
      <c r="D31" s="6" t="s">
        <v>93</v>
      </c>
      <c r="E31" s="6" t="s">
        <v>94</v>
      </c>
      <c r="F31" s="6" t="s">
        <v>95</v>
      </c>
    </row>
    <row r="32" spans="1:6" x14ac:dyDescent="0.25">
      <c r="B32" s="6"/>
      <c r="C32" s="6" t="s">
        <v>96</v>
      </c>
      <c r="D32" s="6" t="s">
        <v>96</v>
      </c>
      <c r="E32" s="6" t="s">
        <v>96</v>
      </c>
      <c r="F32" s="6" t="s">
        <v>96</v>
      </c>
    </row>
    <row r="33" spans="2:6" ht="15.75" x14ac:dyDescent="0.25">
      <c r="B33" s="9" t="s">
        <v>125</v>
      </c>
      <c r="C33" s="6"/>
      <c r="D33" s="6"/>
      <c r="E33" s="6"/>
      <c r="F33" s="6"/>
    </row>
    <row r="34" spans="2:6" ht="15.75" x14ac:dyDescent="0.25">
      <c r="B34" s="10" t="s">
        <v>126</v>
      </c>
      <c r="C34" s="6"/>
      <c r="D34" s="6"/>
      <c r="E34" s="6"/>
      <c r="F34" s="6"/>
    </row>
    <row r="35" spans="2:6" ht="15.75" x14ac:dyDescent="0.25">
      <c r="B35" s="9" t="s">
        <v>127</v>
      </c>
      <c r="C35" s="6"/>
      <c r="D35" s="6"/>
      <c r="E35" s="6"/>
      <c r="F35" s="6"/>
    </row>
    <row r="36" spans="2:6" ht="15.75" x14ac:dyDescent="0.25">
      <c r="B36" s="10" t="s">
        <v>128</v>
      </c>
      <c r="C36" s="13">
        <v>10</v>
      </c>
      <c r="D36" s="13">
        <v>10</v>
      </c>
      <c r="E36" s="13">
        <v>10</v>
      </c>
      <c r="F36" s="13">
        <v>10</v>
      </c>
    </row>
    <row r="37" spans="2:6" ht="15.75" x14ac:dyDescent="0.25">
      <c r="B37" s="9" t="s">
        <v>129</v>
      </c>
      <c r="C37" s="6"/>
      <c r="D37" s="6"/>
      <c r="E37" s="6"/>
      <c r="F37" s="6"/>
    </row>
    <row r="38" spans="2:6" ht="15.75" x14ac:dyDescent="0.25">
      <c r="B38" s="10" t="s">
        <v>130</v>
      </c>
      <c r="C38" s="6"/>
      <c r="D38" s="6"/>
      <c r="E38" s="6"/>
      <c r="F38" s="6"/>
    </row>
    <row r="39" spans="2:6" ht="15.75" x14ac:dyDescent="0.25">
      <c r="B39" s="9" t="s">
        <v>131</v>
      </c>
      <c r="C39" s="6"/>
      <c r="D39" s="6"/>
      <c r="E39" s="6"/>
      <c r="F39" s="6"/>
    </row>
    <row r="40" spans="2:6" ht="15.75" x14ac:dyDescent="0.25">
      <c r="B40" s="10" t="s">
        <v>132</v>
      </c>
      <c r="C40" s="6"/>
      <c r="D40" s="6"/>
      <c r="E40" s="6"/>
      <c r="F40" s="6"/>
    </row>
    <row r="41" spans="2:6" ht="15.75" x14ac:dyDescent="0.25">
      <c r="B41" s="9" t="s">
        <v>133</v>
      </c>
      <c r="C41" s="6"/>
      <c r="D41" s="6"/>
      <c r="E41" s="6"/>
      <c r="F41" s="6"/>
    </row>
    <row r="42" spans="2:6" ht="15.75" x14ac:dyDescent="0.25">
      <c r="B42" s="10" t="s">
        <v>134</v>
      </c>
      <c r="C42" s="6"/>
      <c r="D42" s="6"/>
      <c r="E42" s="6"/>
      <c r="F42" s="6"/>
    </row>
    <row r="43" spans="2:6" ht="15.75" x14ac:dyDescent="0.25">
      <c r="B43" s="9" t="s">
        <v>135</v>
      </c>
      <c r="C43" s="6"/>
      <c r="D43" s="6"/>
      <c r="E43" s="6"/>
      <c r="F43" s="6"/>
    </row>
    <row r="44" spans="2:6" ht="15.75" x14ac:dyDescent="0.25">
      <c r="B44" s="11" t="s">
        <v>138</v>
      </c>
      <c r="C44" s="13">
        <v>10</v>
      </c>
      <c r="D44" s="13">
        <v>10</v>
      </c>
      <c r="E44" s="13">
        <v>10</v>
      </c>
      <c r="F44" s="13">
        <v>10</v>
      </c>
    </row>
    <row r="45" spans="2:6" ht="15.75" x14ac:dyDescent="0.25">
      <c r="B45" s="12" t="s">
        <v>139</v>
      </c>
      <c r="C45" s="6"/>
      <c r="D45" s="6"/>
      <c r="E45" s="6"/>
      <c r="F45" s="6"/>
    </row>
    <row r="46" spans="2:6" ht="15.75" x14ac:dyDescent="0.25">
      <c r="B46" s="9" t="s">
        <v>140</v>
      </c>
      <c r="C46" s="6"/>
      <c r="D46" s="6"/>
      <c r="E46" s="6"/>
      <c r="F46" s="6"/>
    </row>
    <row r="47" spans="2:6" ht="15.75" x14ac:dyDescent="0.25">
      <c r="B47" s="12" t="s">
        <v>141</v>
      </c>
      <c r="C47" s="6"/>
      <c r="D47" s="6"/>
      <c r="E47" s="6"/>
      <c r="F47" s="6"/>
    </row>
    <row r="48" spans="2:6" ht="15.75" x14ac:dyDescent="0.25">
      <c r="B48" s="9" t="s">
        <v>142</v>
      </c>
      <c r="C48" s="6"/>
      <c r="D48" s="6"/>
      <c r="E48" s="6"/>
      <c r="F48" s="6"/>
    </row>
    <row r="49" spans="2:6" ht="15.75" x14ac:dyDescent="0.25">
      <c r="B49" s="12" t="s">
        <v>143</v>
      </c>
      <c r="C49" s="6"/>
      <c r="D49" s="6"/>
      <c r="E49" s="6"/>
      <c r="F49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0853-5F8E-448C-A6DF-258C004E1E8A}">
  <dimension ref="A1:F49"/>
  <sheetViews>
    <sheetView showGridLines="0" topLeftCell="A36" workbookViewId="0">
      <selection activeCell="B29" sqref="B29:F49"/>
    </sheetView>
  </sheetViews>
  <sheetFormatPr defaultRowHeight="15" x14ac:dyDescent="0.25"/>
  <cols>
    <col min="1" max="1" width="23.140625" customWidth="1"/>
    <col min="2" max="2" width="24.7109375" customWidth="1"/>
  </cols>
  <sheetData>
    <row r="1" spans="1:3" x14ac:dyDescent="0.25">
      <c r="A1" s="3" t="s">
        <v>65</v>
      </c>
      <c r="B1" t="s">
        <v>7</v>
      </c>
    </row>
    <row r="2" spans="1:3" x14ac:dyDescent="0.25">
      <c r="A2" s="3" t="s">
        <v>67</v>
      </c>
      <c r="B2" t="s">
        <v>146</v>
      </c>
    </row>
    <row r="3" spans="1:3" x14ac:dyDescent="0.25">
      <c r="A3" s="3" t="s">
        <v>69</v>
      </c>
      <c r="B3" t="s">
        <v>147</v>
      </c>
    </row>
    <row r="4" spans="1:3" x14ac:dyDescent="0.25">
      <c r="A4" s="3" t="s">
        <v>71</v>
      </c>
      <c r="B4" t="s">
        <v>7</v>
      </c>
    </row>
    <row r="5" spans="1:3" x14ac:dyDescent="0.25">
      <c r="A5" s="3" t="s">
        <v>72</v>
      </c>
    </row>
    <row r="6" spans="1:3" x14ac:dyDescent="0.25">
      <c r="B6" s="6" t="s">
        <v>73</v>
      </c>
      <c r="C6" s="6" t="s">
        <v>124</v>
      </c>
    </row>
    <row r="7" spans="1:3" x14ac:dyDescent="0.25">
      <c r="B7" s="6"/>
      <c r="C7" s="6"/>
    </row>
    <row r="8" spans="1:3" x14ac:dyDescent="0.25">
      <c r="B8" s="6"/>
      <c r="C8" s="6" t="s">
        <v>75</v>
      </c>
    </row>
    <row r="9" spans="1:3" x14ac:dyDescent="0.25">
      <c r="B9" s="6"/>
      <c r="C9" s="6" t="s">
        <v>83</v>
      </c>
    </row>
    <row r="10" spans="1:3" x14ac:dyDescent="0.25">
      <c r="B10" s="6"/>
      <c r="C10" s="6" t="s">
        <v>84</v>
      </c>
    </row>
    <row r="11" spans="1:3" ht="15.75" x14ac:dyDescent="0.25">
      <c r="B11" s="9" t="s">
        <v>125</v>
      </c>
      <c r="C11" s="6"/>
    </row>
    <row r="12" spans="1:3" ht="15.75" x14ac:dyDescent="0.25">
      <c r="B12" s="10" t="s">
        <v>126</v>
      </c>
      <c r="C12" s="6"/>
    </row>
    <row r="13" spans="1:3" ht="15.75" x14ac:dyDescent="0.25">
      <c r="B13" s="9" t="s">
        <v>127</v>
      </c>
      <c r="C13" s="6">
        <v>10</v>
      </c>
    </row>
    <row r="14" spans="1:3" ht="15.75" x14ac:dyDescent="0.25">
      <c r="B14" s="10" t="s">
        <v>128</v>
      </c>
      <c r="C14" s="6"/>
    </row>
    <row r="15" spans="1:3" ht="15.75" x14ac:dyDescent="0.25">
      <c r="B15" s="9" t="s">
        <v>129</v>
      </c>
      <c r="C15" s="6"/>
    </row>
    <row r="16" spans="1:3" ht="15.75" x14ac:dyDescent="0.25">
      <c r="B16" s="10" t="s">
        <v>130</v>
      </c>
      <c r="C16" s="6"/>
    </row>
    <row r="17" spans="1:6" ht="15.75" x14ac:dyDescent="0.25">
      <c r="B17" s="9" t="s">
        <v>131</v>
      </c>
      <c r="C17" s="6"/>
    </row>
    <row r="18" spans="1:6" ht="15.75" x14ac:dyDescent="0.25">
      <c r="A18" s="3"/>
      <c r="B18" s="10" t="s">
        <v>132</v>
      </c>
      <c r="C18" s="6"/>
    </row>
    <row r="19" spans="1:6" ht="15.75" x14ac:dyDescent="0.25">
      <c r="B19" s="9" t="s">
        <v>133</v>
      </c>
      <c r="C19" s="6"/>
    </row>
    <row r="20" spans="1:6" ht="15.75" x14ac:dyDescent="0.25">
      <c r="B20" s="10" t="s">
        <v>134</v>
      </c>
      <c r="C20" s="6"/>
    </row>
    <row r="21" spans="1:6" ht="15.75" x14ac:dyDescent="0.25">
      <c r="B21" s="9" t="s">
        <v>135</v>
      </c>
      <c r="C21" s="6"/>
    </row>
    <row r="24" spans="1:6" x14ac:dyDescent="0.25">
      <c r="A24" s="3" t="s">
        <v>87</v>
      </c>
      <c r="B24" t="s">
        <v>148</v>
      </c>
    </row>
    <row r="25" spans="1:6" x14ac:dyDescent="0.25">
      <c r="B25" t="s">
        <v>137</v>
      </c>
    </row>
    <row r="26" spans="1:6" x14ac:dyDescent="0.25">
      <c r="B26" t="s">
        <v>90</v>
      </c>
    </row>
    <row r="28" spans="1:6" x14ac:dyDescent="0.25">
      <c r="A28" s="3" t="s">
        <v>117</v>
      </c>
    </row>
    <row r="29" spans="1:6" x14ac:dyDescent="0.25">
      <c r="A29" s="3"/>
      <c r="B29" s="6" t="s">
        <v>73</v>
      </c>
      <c r="C29" s="6" t="s">
        <v>124</v>
      </c>
      <c r="D29" s="6"/>
      <c r="E29" s="6"/>
      <c r="F29" s="6"/>
    </row>
    <row r="30" spans="1:6" x14ac:dyDescent="0.25">
      <c r="B30" s="6"/>
      <c r="C30" s="6" t="s">
        <v>75</v>
      </c>
      <c r="D30" s="6" t="s">
        <v>75</v>
      </c>
      <c r="E30" s="6" t="s">
        <v>75</v>
      </c>
      <c r="F30" s="6" t="s">
        <v>75</v>
      </c>
    </row>
    <row r="31" spans="1:6" x14ac:dyDescent="0.25">
      <c r="B31" s="6"/>
      <c r="C31" s="6" t="s">
        <v>92</v>
      </c>
      <c r="D31" s="6" t="s">
        <v>93</v>
      </c>
      <c r="E31" s="6" t="s">
        <v>94</v>
      </c>
      <c r="F31" s="6" t="s">
        <v>95</v>
      </c>
    </row>
    <row r="32" spans="1:6" x14ac:dyDescent="0.25">
      <c r="B32" s="6"/>
      <c r="C32" s="6" t="s">
        <v>96</v>
      </c>
      <c r="D32" s="6" t="s">
        <v>96</v>
      </c>
      <c r="E32" s="6" t="s">
        <v>96</v>
      </c>
      <c r="F32" s="6" t="s">
        <v>96</v>
      </c>
    </row>
    <row r="33" spans="2:6" ht="15.75" x14ac:dyDescent="0.25">
      <c r="B33" s="9" t="s">
        <v>125</v>
      </c>
      <c r="C33" s="6">
        <v>10</v>
      </c>
      <c r="D33" s="6">
        <v>10</v>
      </c>
      <c r="E33" s="6">
        <v>10</v>
      </c>
      <c r="F33" s="6">
        <v>10</v>
      </c>
    </row>
    <row r="34" spans="2:6" ht="15.75" x14ac:dyDescent="0.25">
      <c r="B34" s="10" t="s">
        <v>126</v>
      </c>
      <c r="C34" s="6">
        <v>10</v>
      </c>
      <c r="D34" s="6">
        <v>10</v>
      </c>
      <c r="E34" s="6">
        <v>10</v>
      </c>
      <c r="F34" s="6">
        <v>10</v>
      </c>
    </row>
    <row r="35" spans="2:6" ht="15.75" x14ac:dyDescent="0.25">
      <c r="B35" s="9" t="s">
        <v>127</v>
      </c>
      <c r="C35" s="6">
        <v>10</v>
      </c>
      <c r="D35" s="6">
        <v>10</v>
      </c>
      <c r="E35" s="6">
        <v>10</v>
      </c>
      <c r="F35" s="6">
        <v>10</v>
      </c>
    </row>
    <row r="36" spans="2:6" ht="15.75" x14ac:dyDescent="0.25">
      <c r="B36" s="10" t="s">
        <v>128</v>
      </c>
      <c r="C36" s="6">
        <v>10</v>
      </c>
      <c r="D36" s="6">
        <v>10</v>
      </c>
      <c r="E36" s="6">
        <v>10</v>
      </c>
      <c r="F36" s="6">
        <v>10</v>
      </c>
    </row>
    <row r="37" spans="2:6" ht="15.75" x14ac:dyDescent="0.25">
      <c r="B37" s="9" t="s">
        <v>129</v>
      </c>
      <c r="C37" s="6">
        <v>10</v>
      </c>
      <c r="D37" s="6">
        <v>10</v>
      </c>
      <c r="E37" s="6">
        <v>10</v>
      </c>
      <c r="F37" s="6">
        <v>10</v>
      </c>
    </row>
    <row r="38" spans="2:6" ht="15.75" x14ac:dyDescent="0.25">
      <c r="B38" s="10" t="s">
        <v>130</v>
      </c>
      <c r="C38" s="6">
        <v>10</v>
      </c>
      <c r="D38" s="6">
        <v>10</v>
      </c>
      <c r="E38" s="6">
        <v>10</v>
      </c>
      <c r="F38" s="6">
        <v>10</v>
      </c>
    </row>
    <row r="39" spans="2:6" ht="15.75" x14ac:dyDescent="0.25">
      <c r="B39" s="9" t="s">
        <v>131</v>
      </c>
      <c r="C39" s="6">
        <v>10</v>
      </c>
      <c r="D39" s="6">
        <v>10</v>
      </c>
      <c r="E39" s="6">
        <v>10</v>
      </c>
      <c r="F39" s="6">
        <v>10</v>
      </c>
    </row>
    <row r="40" spans="2:6" ht="15.75" x14ac:dyDescent="0.25">
      <c r="B40" s="10" t="s">
        <v>132</v>
      </c>
      <c r="C40" s="6">
        <v>10</v>
      </c>
      <c r="D40" s="6">
        <v>10</v>
      </c>
      <c r="E40" s="6">
        <v>10</v>
      </c>
      <c r="F40" s="6">
        <v>10</v>
      </c>
    </row>
    <row r="41" spans="2:6" ht="15.75" x14ac:dyDescent="0.25">
      <c r="B41" s="9" t="s">
        <v>133</v>
      </c>
      <c r="C41" s="6">
        <v>10</v>
      </c>
      <c r="D41" s="6">
        <v>10</v>
      </c>
      <c r="E41" s="6">
        <v>10</v>
      </c>
      <c r="F41" s="6">
        <v>10</v>
      </c>
    </row>
    <row r="42" spans="2:6" ht="15.75" x14ac:dyDescent="0.25">
      <c r="B42" s="10" t="s">
        <v>134</v>
      </c>
      <c r="C42" s="6">
        <v>10</v>
      </c>
      <c r="D42" s="6">
        <v>10</v>
      </c>
      <c r="E42" s="6">
        <v>10</v>
      </c>
      <c r="F42" s="6">
        <v>10</v>
      </c>
    </row>
    <row r="43" spans="2:6" ht="15.75" x14ac:dyDescent="0.25">
      <c r="B43" s="9" t="s">
        <v>135</v>
      </c>
      <c r="C43" s="6">
        <v>10</v>
      </c>
      <c r="D43" s="6">
        <v>10</v>
      </c>
      <c r="E43" s="6">
        <v>10</v>
      </c>
      <c r="F43" s="6">
        <v>10</v>
      </c>
    </row>
    <row r="44" spans="2:6" ht="15.75" x14ac:dyDescent="0.25">
      <c r="B44" s="11" t="s">
        <v>138</v>
      </c>
      <c r="C44" s="6"/>
      <c r="D44" s="6"/>
      <c r="E44" s="6"/>
      <c r="F44" s="6"/>
    </row>
    <row r="45" spans="2:6" ht="15.75" x14ac:dyDescent="0.25">
      <c r="B45" s="12" t="s">
        <v>139</v>
      </c>
      <c r="C45" s="6"/>
      <c r="D45" s="6"/>
      <c r="E45" s="6"/>
      <c r="F45" s="6"/>
    </row>
    <row r="46" spans="2:6" ht="15.75" x14ac:dyDescent="0.25">
      <c r="B46" s="9" t="s">
        <v>140</v>
      </c>
      <c r="C46" s="6"/>
      <c r="D46" s="6"/>
      <c r="E46" s="6"/>
      <c r="F46" s="6"/>
    </row>
    <row r="47" spans="2:6" ht="15.75" x14ac:dyDescent="0.25">
      <c r="B47" s="12" t="s">
        <v>141</v>
      </c>
      <c r="C47" s="6"/>
      <c r="D47" s="6"/>
      <c r="E47" s="6"/>
      <c r="F47" s="6"/>
    </row>
    <row r="48" spans="2:6" ht="15.75" x14ac:dyDescent="0.25">
      <c r="B48" s="9" t="s">
        <v>142</v>
      </c>
      <c r="C48" s="6"/>
      <c r="D48" s="6"/>
      <c r="E48" s="6"/>
      <c r="F48" s="6"/>
    </row>
    <row r="49" spans="2:6" ht="15.75" x14ac:dyDescent="0.25">
      <c r="B49" s="12" t="s">
        <v>143</v>
      </c>
      <c r="C49" s="6"/>
      <c r="D49" s="6"/>
      <c r="E49" s="6"/>
      <c r="F49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0979-CD94-4B8A-9E65-C74D086F5C67}">
  <dimension ref="A1:F49"/>
  <sheetViews>
    <sheetView showGridLines="0" topLeftCell="A37" workbookViewId="0">
      <selection activeCell="B29" sqref="B29:F49"/>
    </sheetView>
  </sheetViews>
  <sheetFormatPr defaultRowHeight="15" x14ac:dyDescent="0.25"/>
  <cols>
    <col min="1" max="1" width="22.28515625" customWidth="1"/>
    <col min="2" max="2" width="21.7109375" customWidth="1"/>
  </cols>
  <sheetData>
    <row r="1" spans="1:3" x14ac:dyDescent="0.25">
      <c r="A1" s="3" t="s">
        <v>65</v>
      </c>
      <c r="B1" t="s">
        <v>8</v>
      </c>
    </row>
    <row r="2" spans="1:3" x14ac:dyDescent="0.25">
      <c r="A2" s="3" t="s">
        <v>67</v>
      </c>
      <c r="B2" t="s">
        <v>146</v>
      </c>
    </row>
    <row r="3" spans="1:3" x14ac:dyDescent="0.25">
      <c r="A3" s="3" t="s">
        <v>69</v>
      </c>
      <c r="B3" t="s">
        <v>147</v>
      </c>
    </row>
    <row r="4" spans="1:3" x14ac:dyDescent="0.25">
      <c r="A4" s="3" t="s">
        <v>71</v>
      </c>
    </row>
    <row r="5" spans="1:3" x14ac:dyDescent="0.25">
      <c r="A5" s="3" t="s">
        <v>72</v>
      </c>
    </row>
    <row r="6" spans="1:3" x14ac:dyDescent="0.25">
      <c r="B6" s="6" t="s">
        <v>73</v>
      </c>
      <c r="C6" s="6" t="s">
        <v>124</v>
      </c>
    </row>
    <row r="7" spans="1:3" x14ac:dyDescent="0.25">
      <c r="B7" s="6"/>
      <c r="C7" s="6"/>
    </row>
    <row r="8" spans="1:3" x14ac:dyDescent="0.25">
      <c r="B8" s="6"/>
      <c r="C8" s="6" t="s">
        <v>75</v>
      </c>
    </row>
    <row r="9" spans="1:3" x14ac:dyDescent="0.25">
      <c r="B9" s="6"/>
      <c r="C9" s="6" t="s">
        <v>83</v>
      </c>
    </row>
    <row r="10" spans="1:3" x14ac:dyDescent="0.25">
      <c r="B10" s="6"/>
      <c r="C10" s="6" t="s">
        <v>84</v>
      </c>
    </row>
    <row r="11" spans="1:3" ht="15.75" x14ac:dyDescent="0.25">
      <c r="B11" s="9" t="s">
        <v>125</v>
      </c>
      <c r="C11" s="6"/>
    </row>
    <row r="12" spans="1:3" ht="15.75" x14ac:dyDescent="0.25">
      <c r="B12" s="10" t="s">
        <v>126</v>
      </c>
      <c r="C12" s="6"/>
    </row>
    <row r="13" spans="1:3" ht="15.75" x14ac:dyDescent="0.25">
      <c r="B13" s="9" t="s">
        <v>127</v>
      </c>
      <c r="C13" s="6">
        <v>10</v>
      </c>
    </row>
    <row r="14" spans="1:3" ht="15.75" x14ac:dyDescent="0.25">
      <c r="B14" s="10" t="s">
        <v>128</v>
      </c>
      <c r="C14" s="6"/>
    </row>
    <row r="15" spans="1:3" ht="15.75" x14ac:dyDescent="0.25">
      <c r="B15" s="9" t="s">
        <v>129</v>
      </c>
      <c r="C15" s="6"/>
    </row>
    <row r="16" spans="1:3" ht="15.75" x14ac:dyDescent="0.25">
      <c r="B16" s="10" t="s">
        <v>130</v>
      </c>
      <c r="C16" s="6"/>
    </row>
    <row r="17" spans="1:6" ht="15.75" x14ac:dyDescent="0.25">
      <c r="B17" s="9" t="s">
        <v>131</v>
      </c>
      <c r="C17" s="6"/>
    </row>
    <row r="18" spans="1:6" ht="15.75" x14ac:dyDescent="0.25">
      <c r="A18" s="3"/>
      <c r="B18" s="10" t="s">
        <v>132</v>
      </c>
      <c r="C18" s="6"/>
    </row>
    <row r="19" spans="1:6" ht="15.75" x14ac:dyDescent="0.25">
      <c r="B19" s="9" t="s">
        <v>133</v>
      </c>
      <c r="C19" s="6"/>
    </row>
    <row r="20" spans="1:6" ht="15.75" x14ac:dyDescent="0.25">
      <c r="B20" s="10" t="s">
        <v>134</v>
      </c>
      <c r="C20" s="6"/>
    </row>
    <row r="21" spans="1:6" ht="15.75" x14ac:dyDescent="0.25">
      <c r="B21" s="9" t="s">
        <v>135</v>
      </c>
      <c r="C21" s="6"/>
    </row>
    <row r="24" spans="1:6" x14ac:dyDescent="0.25">
      <c r="A24" s="3" t="s">
        <v>87</v>
      </c>
      <c r="B24" t="s">
        <v>149</v>
      </c>
    </row>
    <row r="25" spans="1:6" x14ac:dyDescent="0.25">
      <c r="B25" t="s">
        <v>137</v>
      </c>
    </row>
    <row r="26" spans="1:6" x14ac:dyDescent="0.25">
      <c r="B26" t="s">
        <v>90</v>
      </c>
    </row>
    <row r="28" spans="1:6" x14ac:dyDescent="0.25">
      <c r="A28" s="3" t="s">
        <v>117</v>
      </c>
    </row>
    <row r="29" spans="1:6" x14ac:dyDescent="0.25">
      <c r="A29" s="3"/>
      <c r="B29" s="6" t="s">
        <v>73</v>
      </c>
      <c r="C29" s="6" t="s">
        <v>124</v>
      </c>
      <c r="D29" s="6"/>
      <c r="E29" s="6"/>
      <c r="F29" s="6"/>
    </row>
    <row r="30" spans="1:6" x14ac:dyDescent="0.25">
      <c r="B30" s="6"/>
      <c r="C30" s="6" t="s">
        <v>75</v>
      </c>
      <c r="D30" s="6" t="s">
        <v>75</v>
      </c>
      <c r="E30" s="6" t="s">
        <v>75</v>
      </c>
      <c r="F30" s="6" t="s">
        <v>75</v>
      </c>
    </row>
    <row r="31" spans="1:6" x14ac:dyDescent="0.25">
      <c r="B31" s="6"/>
      <c r="C31" s="6" t="s">
        <v>92</v>
      </c>
      <c r="D31" s="6" t="s">
        <v>93</v>
      </c>
      <c r="E31" s="6" t="s">
        <v>94</v>
      </c>
      <c r="F31" s="6" t="s">
        <v>95</v>
      </c>
    </row>
    <row r="32" spans="1:6" x14ac:dyDescent="0.25">
      <c r="B32" s="6"/>
      <c r="C32" s="6" t="s">
        <v>96</v>
      </c>
      <c r="D32" s="6" t="s">
        <v>96</v>
      </c>
      <c r="E32" s="6" t="s">
        <v>96</v>
      </c>
      <c r="F32" s="6" t="s">
        <v>96</v>
      </c>
    </row>
    <row r="33" spans="2:6" ht="15.75" x14ac:dyDescent="0.25">
      <c r="B33" s="9" t="s">
        <v>125</v>
      </c>
      <c r="C33" s="6">
        <v>10</v>
      </c>
      <c r="D33" s="6">
        <v>10</v>
      </c>
      <c r="E33" s="6">
        <v>10</v>
      </c>
      <c r="F33" s="6">
        <v>10</v>
      </c>
    </row>
    <row r="34" spans="2:6" ht="15.75" x14ac:dyDescent="0.25">
      <c r="B34" s="10" t="s">
        <v>126</v>
      </c>
      <c r="C34" s="6">
        <v>10</v>
      </c>
      <c r="D34" s="6">
        <v>10</v>
      </c>
      <c r="E34" s="6">
        <v>10</v>
      </c>
      <c r="F34" s="6">
        <v>10</v>
      </c>
    </row>
    <row r="35" spans="2:6" ht="15.75" x14ac:dyDescent="0.25">
      <c r="B35" s="9" t="s">
        <v>127</v>
      </c>
      <c r="C35" s="6">
        <v>10</v>
      </c>
      <c r="D35" s="6">
        <v>10</v>
      </c>
      <c r="E35" s="6">
        <v>10</v>
      </c>
      <c r="F35" s="6">
        <v>10</v>
      </c>
    </row>
    <row r="36" spans="2:6" ht="15.75" x14ac:dyDescent="0.25">
      <c r="B36" s="10" t="s">
        <v>128</v>
      </c>
      <c r="C36" s="6">
        <v>10</v>
      </c>
      <c r="D36" s="6">
        <v>10</v>
      </c>
      <c r="E36" s="6">
        <v>10</v>
      </c>
      <c r="F36" s="6">
        <v>10</v>
      </c>
    </row>
    <row r="37" spans="2:6" ht="15.75" x14ac:dyDescent="0.25">
      <c r="B37" s="9" t="s">
        <v>129</v>
      </c>
      <c r="C37" s="6">
        <v>10</v>
      </c>
      <c r="D37" s="6">
        <v>10</v>
      </c>
      <c r="E37" s="6">
        <v>10</v>
      </c>
      <c r="F37" s="6">
        <v>10</v>
      </c>
    </row>
    <row r="38" spans="2:6" ht="15.75" x14ac:dyDescent="0.25">
      <c r="B38" s="10" t="s">
        <v>130</v>
      </c>
      <c r="C38" s="6">
        <v>10</v>
      </c>
      <c r="D38" s="6">
        <v>10</v>
      </c>
      <c r="E38" s="6">
        <v>10</v>
      </c>
      <c r="F38" s="6">
        <v>10</v>
      </c>
    </row>
    <row r="39" spans="2:6" ht="15.75" x14ac:dyDescent="0.25">
      <c r="B39" s="9" t="s">
        <v>131</v>
      </c>
      <c r="C39" s="6">
        <v>10</v>
      </c>
      <c r="D39" s="6">
        <v>10</v>
      </c>
      <c r="E39" s="6">
        <v>10</v>
      </c>
      <c r="F39" s="6">
        <v>10</v>
      </c>
    </row>
    <row r="40" spans="2:6" ht="15.75" x14ac:dyDescent="0.25">
      <c r="B40" s="10" t="s">
        <v>132</v>
      </c>
      <c r="C40" s="6">
        <v>10</v>
      </c>
      <c r="D40" s="6">
        <v>10</v>
      </c>
      <c r="E40" s="6">
        <v>10</v>
      </c>
      <c r="F40" s="6">
        <v>10</v>
      </c>
    </row>
    <row r="41" spans="2:6" ht="15.75" x14ac:dyDescent="0.25">
      <c r="B41" s="9" t="s">
        <v>133</v>
      </c>
      <c r="C41" s="6">
        <v>10</v>
      </c>
      <c r="D41" s="6">
        <v>10</v>
      </c>
      <c r="E41" s="6">
        <v>10</v>
      </c>
      <c r="F41" s="6">
        <v>10</v>
      </c>
    </row>
    <row r="42" spans="2:6" ht="15.75" x14ac:dyDescent="0.25">
      <c r="B42" s="10" t="s">
        <v>134</v>
      </c>
      <c r="C42" s="6">
        <v>10</v>
      </c>
      <c r="D42" s="6">
        <v>10</v>
      </c>
      <c r="E42" s="6">
        <v>10</v>
      </c>
      <c r="F42" s="6">
        <v>10</v>
      </c>
    </row>
    <row r="43" spans="2:6" ht="15.75" x14ac:dyDescent="0.25">
      <c r="B43" s="9" t="s">
        <v>135</v>
      </c>
      <c r="C43" s="6">
        <v>10</v>
      </c>
      <c r="D43" s="6">
        <v>10</v>
      </c>
      <c r="E43" s="6">
        <v>10</v>
      </c>
      <c r="F43" s="6">
        <v>10</v>
      </c>
    </row>
    <row r="44" spans="2:6" ht="15.75" x14ac:dyDescent="0.25">
      <c r="B44" s="11" t="s">
        <v>138</v>
      </c>
      <c r="C44" s="6">
        <v>110</v>
      </c>
      <c r="D44" s="6">
        <v>110</v>
      </c>
      <c r="E44" s="6">
        <v>110</v>
      </c>
      <c r="F44" s="6">
        <v>110</v>
      </c>
    </row>
    <row r="45" spans="2:6" ht="15.75" x14ac:dyDescent="0.25">
      <c r="B45" s="12" t="s">
        <v>139</v>
      </c>
      <c r="C45" s="6"/>
      <c r="D45" s="6"/>
      <c r="E45" s="6"/>
      <c r="F45" s="6"/>
    </row>
    <row r="46" spans="2:6" ht="15.75" x14ac:dyDescent="0.25">
      <c r="B46" s="9" t="s">
        <v>140</v>
      </c>
      <c r="C46" s="6"/>
      <c r="D46" s="6"/>
      <c r="E46" s="6"/>
      <c r="F46" s="6"/>
    </row>
    <row r="47" spans="2:6" ht="15.75" x14ac:dyDescent="0.25">
      <c r="B47" s="12" t="s">
        <v>141</v>
      </c>
      <c r="C47" s="6"/>
      <c r="D47" s="6"/>
      <c r="E47" s="6"/>
      <c r="F47" s="6"/>
    </row>
    <row r="48" spans="2:6" ht="15.75" x14ac:dyDescent="0.25">
      <c r="B48" s="9" t="s">
        <v>142</v>
      </c>
      <c r="C48" s="6"/>
      <c r="D48" s="6"/>
      <c r="E48" s="6"/>
      <c r="F48" s="6"/>
    </row>
    <row r="49" spans="2:6" ht="15.75" x14ac:dyDescent="0.25">
      <c r="B49" s="12" t="s">
        <v>143</v>
      </c>
      <c r="C49" s="6"/>
      <c r="D49" s="6"/>
      <c r="E49" s="6"/>
      <c r="F49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A2A9-F355-42EC-B1DB-6173B648387B}">
  <dimension ref="A1:F44"/>
  <sheetViews>
    <sheetView showGridLines="0" topLeftCell="A27" workbookViewId="0">
      <selection activeCell="B29" sqref="B29:F44"/>
    </sheetView>
  </sheetViews>
  <sheetFormatPr defaultRowHeight="15" x14ac:dyDescent="0.25"/>
  <cols>
    <col min="1" max="1" width="16.85546875" customWidth="1"/>
    <col min="2" max="2" width="19.85546875" customWidth="1"/>
    <col min="3" max="3" width="12.85546875" customWidth="1"/>
  </cols>
  <sheetData>
    <row r="1" spans="1:3" x14ac:dyDescent="0.25">
      <c r="A1" s="3" t="s">
        <v>65</v>
      </c>
      <c r="B1" t="s">
        <v>150</v>
      </c>
    </row>
    <row r="2" spans="1:3" x14ac:dyDescent="0.25">
      <c r="A2" s="3" t="s">
        <v>67</v>
      </c>
      <c r="B2" t="s">
        <v>151</v>
      </c>
    </row>
    <row r="3" spans="1:3" x14ac:dyDescent="0.25">
      <c r="A3" s="3" t="s">
        <v>69</v>
      </c>
      <c r="B3" t="s">
        <v>152</v>
      </c>
    </row>
    <row r="4" spans="1:3" x14ac:dyDescent="0.25">
      <c r="A4" s="3" t="s">
        <v>71</v>
      </c>
      <c r="B4" t="s">
        <v>150</v>
      </c>
    </row>
    <row r="5" spans="1:3" x14ac:dyDescent="0.25">
      <c r="A5" s="3" t="s">
        <v>72</v>
      </c>
    </row>
    <row r="6" spans="1:3" x14ac:dyDescent="0.25">
      <c r="B6" s="6" t="s">
        <v>73</v>
      </c>
      <c r="C6" s="6" t="s">
        <v>74</v>
      </c>
    </row>
    <row r="7" spans="1:3" x14ac:dyDescent="0.25">
      <c r="B7" s="6"/>
      <c r="C7" s="6"/>
    </row>
    <row r="8" spans="1:3" x14ac:dyDescent="0.25">
      <c r="B8" s="6"/>
      <c r="C8" s="6" t="s">
        <v>75</v>
      </c>
    </row>
    <row r="9" spans="1:3" x14ac:dyDescent="0.25">
      <c r="B9" s="6"/>
      <c r="C9" s="6" t="s">
        <v>83</v>
      </c>
    </row>
    <row r="10" spans="1:3" x14ac:dyDescent="0.25">
      <c r="B10" s="6"/>
      <c r="C10" s="6" t="s">
        <v>84</v>
      </c>
    </row>
    <row r="11" spans="1:3" ht="15.75" x14ac:dyDescent="0.25">
      <c r="B11" s="9" t="s">
        <v>125</v>
      </c>
      <c r="C11" s="6"/>
    </row>
    <row r="12" spans="1:3" ht="15.75" x14ac:dyDescent="0.25">
      <c r="B12" s="10" t="s">
        <v>126</v>
      </c>
      <c r="C12" s="6"/>
    </row>
    <row r="13" spans="1:3" ht="15.75" x14ac:dyDescent="0.25">
      <c r="B13" s="9" t="s">
        <v>127</v>
      </c>
      <c r="C13" s="6"/>
    </row>
    <row r="14" spans="1:3" ht="15.75" x14ac:dyDescent="0.25">
      <c r="B14" s="10" t="s">
        <v>128</v>
      </c>
      <c r="C14" s="6">
        <v>100</v>
      </c>
    </row>
    <row r="15" spans="1:3" ht="15.75" x14ac:dyDescent="0.25">
      <c r="B15" s="9" t="s">
        <v>129</v>
      </c>
      <c r="C15" s="6"/>
    </row>
    <row r="16" spans="1:3" ht="15.75" x14ac:dyDescent="0.25">
      <c r="B16" s="10" t="s">
        <v>130</v>
      </c>
      <c r="C16" s="6"/>
    </row>
    <row r="17" spans="1:6" ht="15.75" x14ac:dyDescent="0.25">
      <c r="B17" s="9" t="s">
        <v>131</v>
      </c>
      <c r="C17" s="6"/>
    </row>
    <row r="18" spans="1:6" ht="15.75" x14ac:dyDescent="0.25">
      <c r="A18" s="3"/>
      <c r="B18" s="10" t="s">
        <v>132</v>
      </c>
      <c r="C18" s="6"/>
    </row>
    <row r="19" spans="1:6" ht="15.75" x14ac:dyDescent="0.25">
      <c r="B19" s="9" t="s">
        <v>133</v>
      </c>
      <c r="C19" s="6"/>
    </row>
    <row r="20" spans="1:6" ht="15.75" x14ac:dyDescent="0.25">
      <c r="B20" s="10" t="s">
        <v>134</v>
      </c>
      <c r="C20" s="6"/>
    </row>
    <row r="21" spans="1:6" ht="15.75" x14ac:dyDescent="0.25">
      <c r="B21" s="9" t="s">
        <v>135</v>
      </c>
      <c r="C21" s="6"/>
    </row>
    <row r="24" spans="1:6" x14ac:dyDescent="0.25">
      <c r="A24" s="3" t="s">
        <v>87</v>
      </c>
      <c r="B24" t="s">
        <v>153</v>
      </c>
    </row>
    <row r="25" spans="1:6" x14ac:dyDescent="0.25">
      <c r="B25" t="s">
        <v>154</v>
      </c>
    </row>
    <row r="26" spans="1:6" x14ac:dyDescent="0.25">
      <c r="B26" t="s">
        <v>90</v>
      </c>
    </row>
    <row r="28" spans="1:6" x14ac:dyDescent="0.25">
      <c r="A28" s="3" t="s">
        <v>117</v>
      </c>
    </row>
    <row r="29" spans="1:6" x14ac:dyDescent="0.25">
      <c r="A29" s="3"/>
      <c r="B29" s="6" t="s">
        <v>73</v>
      </c>
      <c r="C29" s="6" t="s">
        <v>74</v>
      </c>
      <c r="D29" s="6"/>
      <c r="E29" s="6"/>
      <c r="F29" s="6"/>
    </row>
    <row r="30" spans="1:6" x14ac:dyDescent="0.25">
      <c r="B30" s="6"/>
      <c r="C30" s="6" t="s">
        <v>75</v>
      </c>
      <c r="D30" s="6" t="s">
        <v>75</v>
      </c>
      <c r="E30" s="6" t="s">
        <v>75</v>
      </c>
      <c r="F30" s="6" t="s">
        <v>75</v>
      </c>
    </row>
    <row r="31" spans="1:6" x14ac:dyDescent="0.25">
      <c r="B31" s="6"/>
      <c r="C31" s="6" t="s">
        <v>92</v>
      </c>
      <c r="D31" s="6" t="s">
        <v>93</v>
      </c>
      <c r="E31" s="6" t="s">
        <v>94</v>
      </c>
      <c r="F31" s="6" t="s">
        <v>95</v>
      </c>
    </row>
    <row r="32" spans="1:6" x14ac:dyDescent="0.25">
      <c r="B32" s="6"/>
      <c r="C32" s="6" t="s">
        <v>96</v>
      </c>
      <c r="D32" s="6" t="s">
        <v>96</v>
      </c>
      <c r="E32" s="6" t="s">
        <v>96</v>
      </c>
      <c r="F32" s="6" t="s">
        <v>96</v>
      </c>
    </row>
    <row r="33" spans="2:6" ht="15.75" x14ac:dyDescent="0.25">
      <c r="B33" s="9" t="s">
        <v>125</v>
      </c>
      <c r="C33" s="6">
        <v>100</v>
      </c>
      <c r="D33" s="6">
        <v>100</v>
      </c>
      <c r="E33" s="6">
        <v>100</v>
      </c>
      <c r="F33" s="6">
        <v>100</v>
      </c>
    </row>
    <row r="34" spans="2:6" ht="15.75" x14ac:dyDescent="0.25">
      <c r="B34" s="10" t="s">
        <v>126</v>
      </c>
      <c r="C34" s="6">
        <v>100</v>
      </c>
      <c r="D34" s="6">
        <v>100</v>
      </c>
      <c r="E34" s="6">
        <v>100</v>
      </c>
      <c r="F34" s="6">
        <v>100</v>
      </c>
    </row>
    <row r="35" spans="2:6" ht="15.75" x14ac:dyDescent="0.25">
      <c r="B35" s="9" t="s">
        <v>127</v>
      </c>
      <c r="C35" s="6">
        <v>100</v>
      </c>
      <c r="D35" s="6">
        <v>100</v>
      </c>
      <c r="E35" s="6">
        <v>100</v>
      </c>
      <c r="F35" s="6">
        <v>100</v>
      </c>
    </row>
    <row r="36" spans="2:6" ht="15.75" x14ac:dyDescent="0.25">
      <c r="B36" s="10" t="s">
        <v>128</v>
      </c>
      <c r="C36" s="6"/>
      <c r="D36" s="6"/>
      <c r="E36" s="6"/>
      <c r="F36" s="6"/>
    </row>
    <row r="37" spans="2:6" ht="15.75" x14ac:dyDescent="0.25">
      <c r="B37" s="9" t="s">
        <v>129</v>
      </c>
      <c r="C37" s="6">
        <v>100</v>
      </c>
      <c r="D37" s="6">
        <v>100</v>
      </c>
      <c r="E37" s="6">
        <v>100</v>
      </c>
      <c r="F37" s="6">
        <v>100</v>
      </c>
    </row>
    <row r="38" spans="2:6" ht="15.75" x14ac:dyDescent="0.25">
      <c r="B38" s="10" t="s">
        <v>130</v>
      </c>
      <c r="C38" s="6">
        <v>100</v>
      </c>
      <c r="D38" s="6">
        <v>100</v>
      </c>
      <c r="E38" s="6">
        <v>100</v>
      </c>
      <c r="F38" s="6">
        <v>100</v>
      </c>
    </row>
    <row r="39" spans="2:6" ht="15.75" x14ac:dyDescent="0.25">
      <c r="B39" s="9" t="s">
        <v>131</v>
      </c>
      <c r="C39" s="6">
        <v>100</v>
      </c>
      <c r="D39" s="6">
        <v>100</v>
      </c>
      <c r="E39" s="6">
        <v>100</v>
      </c>
      <c r="F39" s="6">
        <v>100</v>
      </c>
    </row>
    <row r="40" spans="2:6" ht="15.75" x14ac:dyDescent="0.25">
      <c r="B40" s="10" t="s">
        <v>132</v>
      </c>
      <c r="C40" s="6">
        <v>100</v>
      </c>
      <c r="D40" s="6">
        <v>100</v>
      </c>
      <c r="E40" s="6">
        <v>100</v>
      </c>
      <c r="F40" s="6">
        <v>100</v>
      </c>
    </row>
    <row r="41" spans="2:6" ht="15.75" x14ac:dyDescent="0.25">
      <c r="B41" s="9" t="s">
        <v>133</v>
      </c>
      <c r="C41" s="6">
        <v>100</v>
      </c>
      <c r="D41" s="6">
        <v>100</v>
      </c>
      <c r="E41" s="6">
        <v>100</v>
      </c>
      <c r="F41" s="6">
        <v>100</v>
      </c>
    </row>
    <row r="42" spans="2:6" ht="15.75" x14ac:dyDescent="0.25">
      <c r="B42" s="10" t="s">
        <v>134</v>
      </c>
      <c r="C42" s="6">
        <v>100</v>
      </c>
      <c r="D42" s="6">
        <v>100</v>
      </c>
      <c r="E42" s="6">
        <v>100</v>
      </c>
      <c r="F42" s="6">
        <v>100</v>
      </c>
    </row>
    <row r="43" spans="2:6" ht="15.75" x14ac:dyDescent="0.25">
      <c r="B43" s="9" t="s">
        <v>135</v>
      </c>
      <c r="C43" s="6">
        <v>100</v>
      </c>
      <c r="D43" s="6">
        <v>100</v>
      </c>
      <c r="E43" s="6">
        <v>100</v>
      </c>
      <c r="F43" s="6">
        <v>100</v>
      </c>
    </row>
    <row r="44" spans="2:6" x14ac:dyDescent="0.25">
      <c r="B44" s="6"/>
      <c r="C44" s="6"/>
      <c r="D44" s="6"/>
      <c r="E44" s="6"/>
      <c r="F44" s="6"/>
    </row>
  </sheetData>
  <phoneticPr fontId="4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EC48-D725-46E4-BE75-6386AF400E11}">
  <dimension ref="A1:F44"/>
  <sheetViews>
    <sheetView showGridLines="0" topLeftCell="A26" workbookViewId="0">
      <selection activeCell="B30" sqref="B30:F44"/>
    </sheetView>
  </sheetViews>
  <sheetFormatPr defaultRowHeight="15" x14ac:dyDescent="0.25"/>
  <cols>
    <col min="1" max="1" width="20" customWidth="1"/>
    <col min="2" max="2" width="21.42578125" customWidth="1"/>
  </cols>
  <sheetData>
    <row r="1" spans="1:3" x14ac:dyDescent="0.25">
      <c r="A1" s="3" t="s">
        <v>65</v>
      </c>
      <c r="B1" t="s">
        <v>155</v>
      </c>
    </row>
    <row r="2" spans="1:3" x14ac:dyDescent="0.25">
      <c r="A2" s="3" t="s">
        <v>67</v>
      </c>
      <c r="B2" t="s">
        <v>151</v>
      </c>
    </row>
    <row r="3" spans="1:3" x14ac:dyDescent="0.25">
      <c r="A3" s="3" t="s">
        <v>69</v>
      </c>
      <c r="B3" t="s">
        <v>152</v>
      </c>
    </row>
    <row r="4" spans="1:3" x14ac:dyDescent="0.25">
      <c r="A4" s="3" t="s">
        <v>71</v>
      </c>
      <c r="B4" t="s">
        <v>9</v>
      </c>
    </row>
    <row r="7" spans="1:3" x14ac:dyDescent="0.25">
      <c r="A7" s="3" t="s">
        <v>72</v>
      </c>
    </row>
    <row r="8" spans="1:3" x14ac:dyDescent="0.25">
      <c r="B8" s="6" t="s">
        <v>73</v>
      </c>
      <c r="C8" s="6" t="s">
        <v>74</v>
      </c>
    </row>
    <row r="9" spans="1:3" x14ac:dyDescent="0.25">
      <c r="B9" s="6"/>
      <c r="C9" s="6" t="s">
        <v>75</v>
      </c>
    </row>
    <row r="10" spans="1:3" x14ac:dyDescent="0.25">
      <c r="B10" s="6"/>
      <c r="C10" s="6" t="s">
        <v>83</v>
      </c>
    </row>
    <row r="11" spans="1:3" x14ac:dyDescent="0.25">
      <c r="B11" s="6"/>
      <c r="C11" s="6" t="s">
        <v>84</v>
      </c>
    </row>
    <row r="12" spans="1:3" ht="15.75" x14ac:dyDescent="0.25">
      <c r="B12" s="9" t="s">
        <v>125</v>
      </c>
      <c r="C12" s="6"/>
    </row>
    <row r="13" spans="1:3" ht="15.75" x14ac:dyDescent="0.25">
      <c r="B13" s="10" t="s">
        <v>126</v>
      </c>
      <c r="C13" s="6"/>
    </row>
    <row r="14" spans="1:3" ht="15.75" x14ac:dyDescent="0.25">
      <c r="B14" s="9" t="s">
        <v>127</v>
      </c>
      <c r="C14" s="6"/>
    </row>
    <row r="15" spans="1:3" ht="15.75" x14ac:dyDescent="0.25">
      <c r="B15" s="10" t="s">
        <v>128</v>
      </c>
      <c r="C15" s="6">
        <v>100</v>
      </c>
    </row>
    <row r="16" spans="1:3" ht="15.75" x14ac:dyDescent="0.25">
      <c r="B16" s="9" t="s">
        <v>129</v>
      </c>
      <c r="C16" s="6"/>
    </row>
    <row r="17" spans="1:6" ht="15.75" x14ac:dyDescent="0.25">
      <c r="B17" s="10" t="s">
        <v>130</v>
      </c>
      <c r="C17" s="6"/>
    </row>
    <row r="18" spans="1:6" ht="15.75" x14ac:dyDescent="0.25">
      <c r="B18" s="9" t="s">
        <v>131</v>
      </c>
      <c r="C18" s="6"/>
    </row>
    <row r="19" spans="1:6" ht="15.75" x14ac:dyDescent="0.25">
      <c r="A19" s="3"/>
      <c r="B19" s="10" t="s">
        <v>132</v>
      </c>
      <c r="C19" s="6"/>
    </row>
    <row r="20" spans="1:6" ht="15.75" x14ac:dyDescent="0.25">
      <c r="B20" s="9" t="s">
        <v>133</v>
      </c>
      <c r="C20" s="6"/>
    </row>
    <row r="21" spans="1:6" ht="15.75" x14ac:dyDescent="0.25">
      <c r="B21" s="10" t="s">
        <v>134</v>
      </c>
      <c r="C21" s="6"/>
    </row>
    <row r="22" spans="1:6" ht="15.75" x14ac:dyDescent="0.25">
      <c r="B22" s="9" t="s">
        <v>135</v>
      </c>
      <c r="C22" s="6"/>
    </row>
    <row r="25" spans="1:6" x14ac:dyDescent="0.25">
      <c r="A25" s="3" t="s">
        <v>87</v>
      </c>
      <c r="B25" t="s">
        <v>156</v>
      </c>
    </row>
    <row r="26" spans="1:6" x14ac:dyDescent="0.25">
      <c r="B26" t="s">
        <v>154</v>
      </c>
    </row>
    <row r="27" spans="1:6" x14ac:dyDescent="0.25">
      <c r="B27" t="s">
        <v>90</v>
      </c>
    </row>
    <row r="29" spans="1:6" x14ac:dyDescent="0.25">
      <c r="A29" s="3" t="s">
        <v>117</v>
      </c>
    </row>
    <row r="30" spans="1:6" x14ac:dyDescent="0.25">
      <c r="A30" s="3"/>
      <c r="B30" s="6" t="s">
        <v>73</v>
      </c>
      <c r="C30" s="6" t="s">
        <v>74</v>
      </c>
      <c r="D30" s="6"/>
      <c r="E30" s="6"/>
      <c r="F30" s="6"/>
    </row>
    <row r="31" spans="1:6" x14ac:dyDescent="0.25">
      <c r="B31" s="6"/>
      <c r="C31" s="6" t="s">
        <v>75</v>
      </c>
      <c r="D31" s="6" t="s">
        <v>75</v>
      </c>
      <c r="E31" s="6" t="s">
        <v>75</v>
      </c>
      <c r="F31" s="6" t="s">
        <v>75</v>
      </c>
    </row>
    <row r="32" spans="1:6" x14ac:dyDescent="0.25">
      <c r="B32" s="6"/>
      <c r="C32" s="6" t="s">
        <v>92</v>
      </c>
      <c r="D32" s="6" t="s">
        <v>93</v>
      </c>
      <c r="E32" s="6" t="s">
        <v>94</v>
      </c>
      <c r="F32" s="6" t="s">
        <v>95</v>
      </c>
    </row>
    <row r="33" spans="2:6" x14ac:dyDescent="0.25">
      <c r="B33" s="6"/>
      <c r="C33" s="6" t="s">
        <v>96</v>
      </c>
      <c r="D33" s="6" t="s">
        <v>96</v>
      </c>
      <c r="E33" s="6" t="s">
        <v>96</v>
      </c>
      <c r="F33" s="6" t="s">
        <v>96</v>
      </c>
    </row>
    <row r="34" spans="2:6" ht="15.75" x14ac:dyDescent="0.25">
      <c r="B34" s="9" t="s">
        <v>125</v>
      </c>
      <c r="C34" s="6">
        <v>100</v>
      </c>
      <c r="D34" s="6">
        <v>100</v>
      </c>
      <c r="E34" s="6">
        <v>100</v>
      </c>
      <c r="F34" s="6">
        <v>100</v>
      </c>
    </row>
    <row r="35" spans="2:6" ht="15.75" x14ac:dyDescent="0.25">
      <c r="B35" s="10" t="s">
        <v>126</v>
      </c>
      <c r="C35" s="6">
        <v>100</v>
      </c>
      <c r="D35" s="6">
        <v>100</v>
      </c>
      <c r="E35" s="6">
        <v>100</v>
      </c>
      <c r="F35" s="6">
        <v>100</v>
      </c>
    </row>
    <row r="36" spans="2:6" ht="15.75" x14ac:dyDescent="0.25">
      <c r="B36" s="9" t="s">
        <v>127</v>
      </c>
      <c r="C36" s="6">
        <v>100</v>
      </c>
      <c r="D36" s="6">
        <v>100</v>
      </c>
      <c r="E36" s="6">
        <v>100</v>
      </c>
      <c r="F36" s="6">
        <v>100</v>
      </c>
    </row>
    <row r="37" spans="2:6" ht="15.75" x14ac:dyDescent="0.25">
      <c r="B37" s="10" t="s">
        <v>128</v>
      </c>
      <c r="C37" s="6">
        <v>100</v>
      </c>
      <c r="D37" s="6">
        <v>100</v>
      </c>
      <c r="E37" s="6">
        <v>100</v>
      </c>
      <c r="F37" s="6">
        <v>100</v>
      </c>
    </row>
    <row r="38" spans="2:6" ht="15.75" x14ac:dyDescent="0.25">
      <c r="B38" s="9" t="s">
        <v>129</v>
      </c>
      <c r="C38" s="6">
        <v>100</v>
      </c>
      <c r="D38" s="6">
        <v>100</v>
      </c>
      <c r="E38" s="6">
        <v>100</v>
      </c>
      <c r="F38" s="6">
        <v>100</v>
      </c>
    </row>
    <row r="39" spans="2:6" ht="15.75" x14ac:dyDescent="0.25">
      <c r="B39" s="10" t="s">
        <v>130</v>
      </c>
      <c r="C39" s="6">
        <v>100</v>
      </c>
      <c r="D39" s="6">
        <v>100</v>
      </c>
      <c r="E39" s="6">
        <v>100</v>
      </c>
      <c r="F39" s="6">
        <v>100</v>
      </c>
    </row>
    <row r="40" spans="2:6" ht="15.75" x14ac:dyDescent="0.25">
      <c r="B40" s="9" t="s">
        <v>131</v>
      </c>
      <c r="C40" s="6">
        <v>100</v>
      </c>
      <c r="D40" s="6">
        <v>100</v>
      </c>
      <c r="E40" s="6">
        <v>100</v>
      </c>
      <c r="F40" s="6">
        <v>100</v>
      </c>
    </row>
    <row r="41" spans="2:6" ht="15.75" x14ac:dyDescent="0.25">
      <c r="B41" s="10" t="s">
        <v>132</v>
      </c>
      <c r="C41" s="6">
        <v>100</v>
      </c>
      <c r="D41" s="6">
        <v>100</v>
      </c>
      <c r="E41" s="6">
        <v>100</v>
      </c>
      <c r="F41" s="6">
        <v>100</v>
      </c>
    </row>
    <row r="42" spans="2:6" ht="15.75" x14ac:dyDescent="0.25">
      <c r="B42" s="9" t="s">
        <v>133</v>
      </c>
      <c r="C42" s="6">
        <v>100</v>
      </c>
      <c r="D42" s="6">
        <v>100</v>
      </c>
      <c r="E42" s="6">
        <v>100</v>
      </c>
      <c r="F42" s="6">
        <v>100</v>
      </c>
    </row>
    <row r="43" spans="2:6" ht="15.75" x14ac:dyDescent="0.25">
      <c r="B43" s="10" t="s">
        <v>134</v>
      </c>
      <c r="C43" s="6">
        <v>100</v>
      </c>
      <c r="D43" s="6">
        <v>100</v>
      </c>
      <c r="E43" s="6">
        <v>100</v>
      </c>
      <c r="F43" s="6">
        <v>100</v>
      </c>
    </row>
    <row r="44" spans="2:6" ht="15.75" x14ac:dyDescent="0.25">
      <c r="B44" s="9" t="s">
        <v>135</v>
      </c>
      <c r="C44" s="6">
        <v>100</v>
      </c>
      <c r="D44" s="6">
        <v>100</v>
      </c>
      <c r="E44" s="6">
        <v>100</v>
      </c>
      <c r="F44" s="6"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62F2-7524-4A20-A1C9-B97094CA9697}">
  <dimension ref="A1:F44"/>
  <sheetViews>
    <sheetView showGridLines="0" topLeftCell="A26" workbookViewId="0">
      <selection activeCell="B30" sqref="B30:F44"/>
    </sheetView>
  </sheetViews>
  <sheetFormatPr defaultRowHeight="15" x14ac:dyDescent="0.25"/>
  <cols>
    <col min="1" max="1" width="21.28515625" customWidth="1"/>
    <col min="2" max="2" width="17.85546875" customWidth="1"/>
  </cols>
  <sheetData>
    <row r="1" spans="1:3" x14ac:dyDescent="0.25">
      <c r="A1" s="3" t="s">
        <v>65</v>
      </c>
      <c r="B1" t="s">
        <v>157</v>
      </c>
    </row>
    <row r="2" spans="1:3" x14ac:dyDescent="0.25">
      <c r="A2" s="3" t="s">
        <v>67</v>
      </c>
      <c r="B2" t="s">
        <v>151</v>
      </c>
    </row>
    <row r="3" spans="1:3" x14ac:dyDescent="0.25">
      <c r="A3" s="3" t="s">
        <v>69</v>
      </c>
      <c r="B3" t="s">
        <v>152</v>
      </c>
    </row>
    <row r="4" spans="1:3" x14ac:dyDescent="0.25">
      <c r="A4" s="3" t="s">
        <v>71</v>
      </c>
      <c r="B4" t="s">
        <v>10</v>
      </c>
    </row>
    <row r="7" spans="1:3" x14ac:dyDescent="0.25">
      <c r="A7" s="3" t="s">
        <v>72</v>
      </c>
    </row>
    <row r="8" spans="1:3" x14ac:dyDescent="0.25">
      <c r="B8" s="6" t="s">
        <v>73</v>
      </c>
      <c r="C8" s="6" t="s">
        <v>74</v>
      </c>
    </row>
    <row r="9" spans="1:3" x14ac:dyDescent="0.25">
      <c r="B9" s="6"/>
      <c r="C9" s="6" t="s">
        <v>75</v>
      </c>
    </row>
    <row r="10" spans="1:3" x14ac:dyDescent="0.25">
      <c r="B10" s="6"/>
      <c r="C10" s="6" t="s">
        <v>83</v>
      </c>
    </row>
    <row r="11" spans="1:3" x14ac:dyDescent="0.25">
      <c r="B11" s="6"/>
      <c r="C11" s="6" t="s">
        <v>84</v>
      </c>
    </row>
    <row r="12" spans="1:3" ht="15.75" x14ac:dyDescent="0.25">
      <c r="B12" s="9" t="s">
        <v>125</v>
      </c>
      <c r="C12" s="6"/>
    </row>
    <row r="13" spans="1:3" ht="15.75" x14ac:dyDescent="0.25">
      <c r="B13" s="10" t="s">
        <v>126</v>
      </c>
      <c r="C13" s="6"/>
    </row>
    <row r="14" spans="1:3" ht="15.75" x14ac:dyDescent="0.25">
      <c r="B14" s="9" t="s">
        <v>127</v>
      </c>
      <c r="C14" s="6"/>
    </row>
    <row r="15" spans="1:3" ht="15.75" x14ac:dyDescent="0.25">
      <c r="B15" s="10" t="s">
        <v>128</v>
      </c>
      <c r="C15" s="6">
        <v>100</v>
      </c>
    </row>
    <row r="16" spans="1:3" ht="15.75" x14ac:dyDescent="0.25">
      <c r="B16" s="9" t="s">
        <v>129</v>
      </c>
      <c r="C16" s="6"/>
    </row>
    <row r="17" spans="1:6" ht="15.75" x14ac:dyDescent="0.25">
      <c r="B17" s="10" t="s">
        <v>130</v>
      </c>
      <c r="C17" s="6"/>
    </row>
    <row r="18" spans="1:6" ht="15.75" x14ac:dyDescent="0.25">
      <c r="B18" s="9" t="s">
        <v>131</v>
      </c>
      <c r="C18" s="6"/>
    </row>
    <row r="19" spans="1:6" ht="15.75" x14ac:dyDescent="0.25">
      <c r="A19" s="3"/>
      <c r="B19" s="10" t="s">
        <v>132</v>
      </c>
      <c r="C19" s="6"/>
    </row>
    <row r="20" spans="1:6" ht="15.75" x14ac:dyDescent="0.25">
      <c r="B20" s="9" t="s">
        <v>133</v>
      </c>
      <c r="C20" s="6"/>
    </row>
    <row r="21" spans="1:6" ht="15.75" x14ac:dyDescent="0.25">
      <c r="B21" s="10" t="s">
        <v>134</v>
      </c>
      <c r="C21" s="6"/>
    </row>
    <row r="22" spans="1:6" ht="15.75" x14ac:dyDescent="0.25">
      <c r="B22" s="9" t="s">
        <v>135</v>
      </c>
      <c r="C22" s="6"/>
    </row>
    <row r="25" spans="1:6" x14ac:dyDescent="0.25">
      <c r="A25" s="3" t="s">
        <v>87</v>
      </c>
      <c r="B25" t="s">
        <v>158</v>
      </c>
    </row>
    <row r="26" spans="1:6" x14ac:dyDescent="0.25">
      <c r="B26" t="s">
        <v>154</v>
      </c>
    </row>
    <row r="27" spans="1:6" x14ac:dyDescent="0.25">
      <c r="B27" t="s">
        <v>90</v>
      </c>
    </row>
    <row r="29" spans="1:6" x14ac:dyDescent="0.25">
      <c r="A29" s="3" t="s">
        <v>117</v>
      </c>
    </row>
    <row r="30" spans="1:6" x14ac:dyDescent="0.25">
      <c r="A30" s="3"/>
      <c r="B30" s="6" t="s">
        <v>73</v>
      </c>
      <c r="C30" s="6" t="s">
        <v>74</v>
      </c>
      <c r="D30" s="6"/>
      <c r="E30" s="6"/>
      <c r="F30" s="6"/>
    </row>
    <row r="31" spans="1:6" x14ac:dyDescent="0.25">
      <c r="B31" s="6"/>
      <c r="C31" s="6" t="s">
        <v>75</v>
      </c>
      <c r="D31" s="6" t="s">
        <v>75</v>
      </c>
      <c r="E31" s="6" t="s">
        <v>75</v>
      </c>
      <c r="F31" s="6" t="s">
        <v>75</v>
      </c>
    </row>
    <row r="32" spans="1:6" x14ac:dyDescent="0.25">
      <c r="B32" s="6"/>
      <c r="C32" s="6" t="s">
        <v>92</v>
      </c>
      <c r="D32" s="6" t="s">
        <v>93</v>
      </c>
      <c r="E32" s="6" t="s">
        <v>94</v>
      </c>
      <c r="F32" s="6" t="s">
        <v>95</v>
      </c>
    </row>
    <row r="33" spans="2:6" x14ac:dyDescent="0.25">
      <c r="B33" s="6"/>
      <c r="C33" s="6" t="s">
        <v>96</v>
      </c>
      <c r="D33" s="6" t="s">
        <v>96</v>
      </c>
      <c r="E33" s="6" t="s">
        <v>96</v>
      </c>
      <c r="F33" s="6" t="s">
        <v>96</v>
      </c>
    </row>
    <row r="34" spans="2:6" ht="15.75" x14ac:dyDescent="0.25">
      <c r="B34" s="9" t="s">
        <v>125</v>
      </c>
      <c r="C34" s="6">
        <v>100</v>
      </c>
      <c r="D34" s="6">
        <v>100</v>
      </c>
      <c r="E34" s="6">
        <v>100</v>
      </c>
      <c r="F34" s="6">
        <v>100</v>
      </c>
    </row>
    <row r="35" spans="2:6" ht="15.75" x14ac:dyDescent="0.25">
      <c r="B35" s="10" t="s">
        <v>126</v>
      </c>
      <c r="C35" s="6">
        <v>100</v>
      </c>
      <c r="D35" s="6">
        <v>100</v>
      </c>
      <c r="E35" s="6">
        <v>100</v>
      </c>
      <c r="F35" s="6">
        <v>100</v>
      </c>
    </row>
    <row r="36" spans="2:6" ht="15.75" x14ac:dyDescent="0.25">
      <c r="B36" s="9" t="s">
        <v>127</v>
      </c>
      <c r="C36" s="6">
        <v>100</v>
      </c>
      <c r="D36" s="6">
        <v>100</v>
      </c>
      <c r="E36" s="6">
        <v>100</v>
      </c>
      <c r="F36" s="6">
        <v>100</v>
      </c>
    </row>
    <row r="37" spans="2:6" ht="15.75" x14ac:dyDescent="0.25">
      <c r="B37" s="10" t="s">
        <v>128</v>
      </c>
      <c r="C37" s="6"/>
      <c r="D37" s="6"/>
      <c r="E37" s="6"/>
      <c r="F37" s="6"/>
    </row>
    <row r="38" spans="2:6" ht="15.75" x14ac:dyDescent="0.25">
      <c r="B38" s="9" t="s">
        <v>129</v>
      </c>
      <c r="C38" s="6"/>
      <c r="D38" s="6"/>
      <c r="E38" s="6"/>
      <c r="F38" s="6"/>
    </row>
    <row r="39" spans="2:6" ht="15.75" x14ac:dyDescent="0.25">
      <c r="B39" s="10" t="s">
        <v>130</v>
      </c>
      <c r="C39" s="6"/>
      <c r="D39" s="6"/>
      <c r="E39" s="6"/>
      <c r="F39" s="6"/>
    </row>
    <row r="40" spans="2:6" ht="15.75" x14ac:dyDescent="0.25">
      <c r="B40" s="9" t="s">
        <v>131</v>
      </c>
      <c r="C40" s="6"/>
      <c r="D40" s="6"/>
      <c r="E40" s="6"/>
      <c r="F40" s="6"/>
    </row>
    <row r="41" spans="2:6" ht="15.75" x14ac:dyDescent="0.25">
      <c r="B41" s="10" t="s">
        <v>132</v>
      </c>
      <c r="C41" s="6"/>
      <c r="D41" s="6"/>
      <c r="E41" s="6"/>
      <c r="F41" s="6"/>
    </row>
    <row r="42" spans="2:6" ht="15.75" x14ac:dyDescent="0.25">
      <c r="B42" s="9" t="s">
        <v>133</v>
      </c>
      <c r="C42" s="6"/>
      <c r="D42" s="6"/>
      <c r="E42" s="6"/>
      <c r="F42" s="6"/>
    </row>
    <row r="43" spans="2:6" ht="15.75" x14ac:dyDescent="0.25">
      <c r="B43" s="10" t="s">
        <v>134</v>
      </c>
      <c r="C43" s="6"/>
      <c r="D43" s="6"/>
      <c r="E43" s="6"/>
      <c r="F43" s="6"/>
    </row>
    <row r="44" spans="2:6" ht="15.75" x14ac:dyDescent="0.25">
      <c r="B44" s="9" t="s">
        <v>135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BE3BF-C6EC-48EA-A2E9-E20E8783DFD7}">
  <dimension ref="A1:F44"/>
  <sheetViews>
    <sheetView showGridLines="0" topLeftCell="A26" workbookViewId="0">
      <selection activeCell="B30" sqref="B30:F44"/>
    </sheetView>
  </sheetViews>
  <sheetFormatPr defaultRowHeight="15" x14ac:dyDescent="0.25"/>
  <cols>
    <col min="1" max="1" width="19.5703125" customWidth="1"/>
    <col min="2" max="2" width="23.7109375" customWidth="1"/>
  </cols>
  <sheetData>
    <row r="1" spans="1:3" x14ac:dyDescent="0.25">
      <c r="A1" s="3" t="s">
        <v>65</v>
      </c>
      <c r="B1" t="s">
        <v>11</v>
      </c>
    </row>
    <row r="2" spans="1:3" x14ac:dyDescent="0.25">
      <c r="A2" s="3" t="s">
        <v>67</v>
      </c>
      <c r="B2" t="s">
        <v>151</v>
      </c>
    </row>
    <row r="3" spans="1:3" x14ac:dyDescent="0.25">
      <c r="A3" s="3" t="s">
        <v>69</v>
      </c>
      <c r="B3" t="s">
        <v>152</v>
      </c>
    </row>
    <row r="4" spans="1:3" x14ac:dyDescent="0.25">
      <c r="A4" s="3" t="s">
        <v>71</v>
      </c>
      <c r="B4" t="s">
        <v>11</v>
      </c>
    </row>
    <row r="7" spans="1:3" x14ac:dyDescent="0.25">
      <c r="A7" s="3" t="s">
        <v>72</v>
      </c>
    </row>
    <row r="8" spans="1:3" x14ac:dyDescent="0.25">
      <c r="B8" s="6" t="s">
        <v>73</v>
      </c>
      <c r="C8" s="6" t="s">
        <v>74</v>
      </c>
    </row>
    <row r="9" spans="1:3" x14ac:dyDescent="0.25">
      <c r="B9" s="6"/>
      <c r="C9" s="6" t="s">
        <v>75</v>
      </c>
    </row>
    <row r="10" spans="1:3" x14ac:dyDescent="0.25">
      <c r="B10" s="6"/>
      <c r="C10" s="6" t="s">
        <v>83</v>
      </c>
    </row>
    <row r="11" spans="1:3" x14ac:dyDescent="0.25">
      <c r="B11" s="6"/>
      <c r="C11" s="6" t="s">
        <v>84</v>
      </c>
    </row>
    <row r="12" spans="1:3" ht="15.75" x14ac:dyDescent="0.25">
      <c r="B12" s="9" t="s">
        <v>125</v>
      </c>
      <c r="C12" s="6"/>
    </row>
    <row r="13" spans="1:3" ht="15.75" x14ac:dyDescent="0.25">
      <c r="B13" s="10" t="s">
        <v>126</v>
      </c>
      <c r="C13" s="6"/>
    </row>
    <row r="14" spans="1:3" ht="15.75" x14ac:dyDescent="0.25">
      <c r="B14" s="9" t="s">
        <v>127</v>
      </c>
      <c r="C14" s="6"/>
    </row>
    <row r="15" spans="1:3" ht="15.75" x14ac:dyDescent="0.25">
      <c r="B15" s="10" t="s">
        <v>128</v>
      </c>
      <c r="C15" s="6">
        <v>100</v>
      </c>
    </row>
    <row r="16" spans="1:3" ht="15.75" x14ac:dyDescent="0.25">
      <c r="B16" s="9" t="s">
        <v>129</v>
      </c>
      <c r="C16" s="6"/>
    </row>
    <row r="17" spans="1:6" ht="15.75" x14ac:dyDescent="0.25">
      <c r="B17" s="10" t="s">
        <v>130</v>
      </c>
      <c r="C17" s="6"/>
    </row>
    <row r="18" spans="1:6" ht="15.75" x14ac:dyDescent="0.25">
      <c r="B18" s="9" t="s">
        <v>131</v>
      </c>
      <c r="C18" s="6"/>
    </row>
    <row r="19" spans="1:6" ht="15.75" x14ac:dyDescent="0.25">
      <c r="A19" s="3"/>
      <c r="B19" s="10" t="s">
        <v>132</v>
      </c>
      <c r="C19" s="6"/>
    </row>
    <row r="20" spans="1:6" ht="15.75" x14ac:dyDescent="0.25">
      <c r="B20" s="9" t="s">
        <v>133</v>
      </c>
      <c r="C20" s="6"/>
    </row>
    <row r="21" spans="1:6" ht="15.75" x14ac:dyDescent="0.25">
      <c r="B21" s="10" t="s">
        <v>134</v>
      </c>
      <c r="C21" s="6"/>
    </row>
    <row r="22" spans="1:6" ht="15.75" x14ac:dyDescent="0.25">
      <c r="B22" s="9" t="s">
        <v>135</v>
      </c>
      <c r="C22" s="6"/>
    </row>
    <row r="25" spans="1:6" x14ac:dyDescent="0.25">
      <c r="A25" s="3" t="s">
        <v>87</v>
      </c>
      <c r="B25" t="s">
        <v>159</v>
      </c>
    </row>
    <row r="26" spans="1:6" x14ac:dyDescent="0.25">
      <c r="B26" t="s">
        <v>154</v>
      </c>
    </row>
    <row r="27" spans="1:6" x14ac:dyDescent="0.25">
      <c r="B27" t="s">
        <v>90</v>
      </c>
    </row>
    <row r="29" spans="1:6" x14ac:dyDescent="0.25">
      <c r="A29" s="3" t="s">
        <v>117</v>
      </c>
    </row>
    <row r="30" spans="1:6" x14ac:dyDescent="0.25">
      <c r="A30" s="3"/>
      <c r="B30" s="6" t="s">
        <v>73</v>
      </c>
      <c r="C30" s="6" t="s">
        <v>74</v>
      </c>
      <c r="D30" s="6"/>
      <c r="E30" s="6"/>
      <c r="F30" s="6"/>
    </row>
    <row r="31" spans="1:6" x14ac:dyDescent="0.25">
      <c r="B31" s="6"/>
      <c r="C31" s="6" t="s">
        <v>75</v>
      </c>
      <c r="D31" s="6" t="s">
        <v>75</v>
      </c>
      <c r="E31" s="6" t="s">
        <v>75</v>
      </c>
      <c r="F31" s="6" t="s">
        <v>75</v>
      </c>
    </row>
    <row r="32" spans="1:6" x14ac:dyDescent="0.25">
      <c r="B32" s="6"/>
      <c r="C32" s="6" t="s">
        <v>92</v>
      </c>
      <c r="D32" s="6" t="s">
        <v>93</v>
      </c>
      <c r="E32" s="6" t="s">
        <v>94</v>
      </c>
      <c r="F32" s="6" t="s">
        <v>95</v>
      </c>
    </row>
    <row r="33" spans="2:6" x14ac:dyDescent="0.25">
      <c r="B33" s="6"/>
      <c r="C33" s="6" t="s">
        <v>96</v>
      </c>
      <c r="D33" s="6" t="s">
        <v>96</v>
      </c>
      <c r="E33" s="6" t="s">
        <v>96</v>
      </c>
      <c r="F33" s="6" t="s">
        <v>96</v>
      </c>
    </row>
    <row r="34" spans="2:6" ht="15.75" x14ac:dyDescent="0.25">
      <c r="B34" s="9" t="s">
        <v>125</v>
      </c>
      <c r="C34" s="6"/>
      <c r="D34" s="6"/>
      <c r="E34" s="6"/>
      <c r="F34" s="6"/>
    </row>
    <row r="35" spans="2:6" ht="15.75" x14ac:dyDescent="0.25">
      <c r="B35" s="10" t="s">
        <v>126</v>
      </c>
      <c r="C35" s="6"/>
      <c r="D35" s="6"/>
      <c r="E35" s="6"/>
      <c r="F35" s="6"/>
    </row>
    <row r="36" spans="2:6" ht="15.75" x14ac:dyDescent="0.25">
      <c r="B36" s="9" t="s">
        <v>127</v>
      </c>
      <c r="C36" s="6"/>
      <c r="D36" s="6"/>
      <c r="E36" s="6"/>
      <c r="F36" s="6"/>
    </row>
    <row r="37" spans="2:6" ht="15.75" x14ac:dyDescent="0.25">
      <c r="B37" s="10" t="s">
        <v>128</v>
      </c>
      <c r="C37" s="6"/>
      <c r="D37" s="6"/>
      <c r="E37" s="6"/>
      <c r="F37" s="6"/>
    </row>
    <row r="38" spans="2:6" ht="15.75" x14ac:dyDescent="0.25">
      <c r="B38" s="9" t="s">
        <v>129</v>
      </c>
      <c r="C38" s="6">
        <v>100</v>
      </c>
      <c r="D38" s="6">
        <v>100</v>
      </c>
      <c r="E38" s="6">
        <v>100</v>
      </c>
      <c r="F38" s="6">
        <v>100</v>
      </c>
    </row>
    <row r="39" spans="2:6" ht="15.75" x14ac:dyDescent="0.25">
      <c r="B39" s="10" t="s">
        <v>130</v>
      </c>
      <c r="C39" s="6">
        <v>100</v>
      </c>
      <c r="D39" s="6">
        <v>100</v>
      </c>
      <c r="E39" s="6">
        <v>100</v>
      </c>
      <c r="F39" s="6">
        <v>100</v>
      </c>
    </row>
    <row r="40" spans="2:6" ht="15.75" x14ac:dyDescent="0.25">
      <c r="B40" s="9" t="s">
        <v>131</v>
      </c>
      <c r="C40" s="6">
        <v>100</v>
      </c>
      <c r="D40" s="6">
        <v>100</v>
      </c>
      <c r="E40" s="6">
        <v>100</v>
      </c>
      <c r="F40" s="6">
        <v>100</v>
      </c>
    </row>
    <row r="41" spans="2:6" ht="15.75" x14ac:dyDescent="0.25">
      <c r="B41" s="10" t="s">
        <v>132</v>
      </c>
      <c r="C41" s="6">
        <v>100</v>
      </c>
      <c r="D41" s="6">
        <v>100</v>
      </c>
      <c r="E41" s="6">
        <v>100</v>
      </c>
      <c r="F41" s="6">
        <v>100</v>
      </c>
    </row>
    <row r="42" spans="2:6" ht="15.75" x14ac:dyDescent="0.25">
      <c r="B42" s="9" t="s">
        <v>133</v>
      </c>
      <c r="C42" s="6">
        <v>100</v>
      </c>
      <c r="D42" s="6">
        <v>100</v>
      </c>
      <c r="E42" s="6">
        <v>100</v>
      </c>
      <c r="F42" s="6">
        <v>100</v>
      </c>
    </row>
    <row r="43" spans="2:6" ht="15.75" x14ac:dyDescent="0.25">
      <c r="B43" s="10" t="s">
        <v>134</v>
      </c>
      <c r="C43" s="6">
        <v>100</v>
      </c>
      <c r="D43" s="6">
        <v>100</v>
      </c>
      <c r="E43" s="6">
        <v>100</v>
      </c>
      <c r="F43" s="6">
        <v>100</v>
      </c>
    </row>
    <row r="44" spans="2:6" ht="15.75" x14ac:dyDescent="0.25">
      <c r="B44" s="9" t="s">
        <v>135</v>
      </c>
      <c r="C44" s="6">
        <v>100</v>
      </c>
      <c r="D44" s="6">
        <v>100</v>
      </c>
      <c r="E44" s="6">
        <v>100</v>
      </c>
      <c r="F44" s="6">
        <v>100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2EA9-DCA2-45BC-BDBA-F7F9FDC861D5}">
  <dimension ref="A1:F44"/>
  <sheetViews>
    <sheetView showGridLines="0" topLeftCell="A30" workbookViewId="0">
      <selection activeCell="B30" sqref="B30:F44"/>
    </sheetView>
  </sheetViews>
  <sheetFormatPr defaultRowHeight="15" x14ac:dyDescent="0.25"/>
  <cols>
    <col min="1" max="1" width="13" customWidth="1"/>
    <col min="2" max="2" width="26.140625" customWidth="1"/>
  </cols>
  <sheetData>
    <row r="1" spans="1:3" x14ac:dyDescent="0.25">
      <c r="A1" s="3" t="s">
        <v>65</v>
      </c>
      <c r="B1" t="s">
        <v>12</v>
      </c>
    </row>
    <row r="2" spans="1:3" x14ac:dyDescent="0.25">
      <c r="A2" s="3" t="s">
        <v>67</v>
      </c>
      <c r="B2" t="s">
        <v>151</v>
      </c>
    </row>
    <row r="3" spans="1:3" x14ac:dyDescent="0.25">
      <c r="A3" s="3" t="s">
        <v>69</v>
      </c>
      <c r="B3" t="s">
        <v>152</v>
      </c>
    </row>
    <row r="4" spans="1:3" x14ac:dyDescent="0.25">
      <c r="A4" s="3" t="s">
        <v>71</v>
      </c>
      <c r="B4" t="s">
        <v>12</v>
      </c>
    </row>
    <row r="7" spans="1:3" x14ac:dyDescent="0.25">
      <c r="A7" s="3" t="s">
        <v>72</v>
      </c>
    </row>
    <row r="8" spans="1:3" x14ac:dyDescent="0.25">
      <c r="B8" s="6" t="s">
        <v>73</v>
      </c>
      <c r="C8" s="6" t="s">
        <v>74</v>
      </c>
    </row>
    <row r="9" spans="1:3" x14ac:dyDescent="0.25">
      <c r="B9" s="6"/>
      <c r="C9" s="6" t="s">
        <v>75</v>
      </c>
    </row>
    <row r="10" spans="1:3" x14ac:dyDescent="0.25">
      <c r="B10" s="6"/>
      <c r="C10" s="6" t="s">
        <v>83</v>
      </c>
    </row>
    <row r="11" spans="1:3" x14ac:dyDescent="0.25">
      <c r="B11" s="6"/>
      <c r="C11" s="6" t="s">
        <v>84</v>
      </c>
    </row>
    <row r="12" spans="1:3" ht="15.75" x14ac:dyDescent="0.25">
      <c r="B12" s="9" t="s">
        <v>125</v>
      </c>
      <c r="C12" s="6"/>
    </row>
    <row r="13" spans="1:3" ht="15.75" x14ac:dyDescent="0.25">
      <c r="B13" s="10" t="s">
        <v>126</v>
      </c>
      <c r="C13" s="6"/>
    </row>
    <row r="14" spans="1:3" ht="15.75" x14ac:dyDescent="0.25">
      <c r="B14" s="9" t="s">
        <v>127</v>
      </c>
      <c r="C14" s="6"/>
    </row>
    <row r="15" spans="1:3" ht="15.75" x14ac:dyDescent="0.25">
      <c r="B15" s="10" t="s">
        <v>128</v>
      </c>
      <c r="C15" s="6">
        <v>100</v>
      </c>
    </row>
    <row r="16" spans="1:3" ht="15.75" x14ac:dyDescent="0.25">
      <c r="B16" s="9" t="s">
        <v>129</v>
      </c>
      <c r="C16" s="6"/>
    </row>
    <row r="17" spans="1:6" ht="15.75" x14ac:dyDescent="0.25">
      <c r="B17" s="10" t="s">
        <v>130</v>
      </c>
      <c r="C17" s="6"/>
    </row>
    <row r="18" spans="1:6" ht="15.75" x14ac:dyDescent="0.25">
      <c r="B18" s="9" t="s">
        <v>131</v>
      </c>
      <c r="C18" s="6"/>
    </row>
    <row r="19" spans="1:6" ht="15.75" x14ac:dyDescent="0.25">
      <c r="A19" s="3"/>
      <c r="B19" s="10" t="s">
        <v>132</v>
      </c>
      <c r="C19" s="6"/>
    </row>
    <row r="20" spans="1:6" ht="15.75" x14ac:dyDescent="0.25">
      <c r="B20" s="9" t="s">
        <v>133</v>
      </c>
      <c r="C20" s="6"/>
    </row>
    <row r="21" spans="1:6" ht="15.75" x14ac:dyDescent="0.25">
      <c r="B21" s="10" t="s">
        <v>134</v>
      </c>
      <c r="C21" s="6"/>
    </row>
    <row r="22" spans="1:6" ht="15.75" x14ac:dyDescent="0.25">
      <c r="B22" s="9" t="s">
        <v>135</v>
      </c>
      <c r="C22" s="6"/>
    </row>
    <row r="25" spans="1:6" x14ac:dyDescent="0.25">
      <c r="A25" s="3" t="s">
        <v>87</v>
      </c>
      <c r="B25" t="s">
        <v>160</v>
      </c>
    </row>
    <row r="26" spans="1:6" x14ac:dyDescent="0.25">
      <c r="B26" t="s">
        <v>154</v>
      </c>
    </row>
    <row r="27" spans="1:6" x14ac:dyDescent="0.25">
      <c r="B27" t="s">
        <v>90</v>
      </c>
    </row>
    <row r="29" spans="1:6" x14ac:dyDescent="0.25">
      <c r="A29" s="3" t="s">
        <v>117</v>
      </c>
    </row>
    <row r="30" spans="1:6" x14ac:dyDescent="0.25">
      <c r="A30" s="3"/>
      <c r="B30" s="6" t="s">
        <v>73</v>
      </c>
      <c r="C30" s="6" t="s">
        <v>74</v>
      </c>
      <c r="D30" s="6"/>
      <c r="E30" s="6"/>
      <c r="F30" s="6"/>
    </row>
    <row r="31" spans="1:6" x14ac:dyDescent="0.25">
      <c r="B31" s="6"/>
      <c r="C31" s="6" t="s">
        <v>75</v>
      </c>
      <c r="D31" s="6" t="s">
        <v>75</v>
      </c>
      <c r="E31" s="6" t="s">
        <v>75</v>
      </c>
      <c r="F31" s="6" t="s">
        <v>75</v>
      </c>
    </row>
    <row r="32" spans="1:6" x14ac:dyDescent="0.25">
      <c r="B32" s="6"/>
      <c r="C32" s="6" t="s">
        <v>92</v>
      </c>
      <c r="D32" s="6" t="s">
        <v>93</v>
      </c>
      <c r="E32" s="6" t="s">
        <v>94</v>
      </c>
      <c r="F32" s="6" t="s">
        <v>95</v>
      </c>
    </row>
    <row r="33" spans="2:6" x14ac:dyDescent="0.25">
      <c r="B33" s="6"/>
      <c r="C33" s="6" t="s">
        <v>96</v>
      </c>
      <c r="D33" s="6" t="s">
        <v>96</v>
      </c>
      <c r="E33" s="6" t="s">
        <v>96</v>
      </c>
      <c r="F33" s="6" t="s">
        <v>96</v>
      </c>
    </row>
    <row r="34" spans="2:6" ht="15.75" x14ac:dyDescent="0.25">
      <c r="B34" s="9" t="s">
        <v>125</v>
      </c>
      <c r="C34" s="6">
        <v>100</v>
      </c>
      <c r="D34" s="6">
        <v>100</v>
      </c>
      <c r="E34" s="6">
        <v>100</v>
      </c>
      <c r="F34" s="6">
        <v>100</v>
      </c>
    </row>
    <row r="35" spans="2:6" ht="15.75" x14ac:dyDescent="0.25">
      <c r="B35" s="10" t="s">
        <v>126</v>
      </c>
      <c r="C35" s="6">
        <v>100</v>
      </c>
      <c r="D35" s="6">
        <v>100</v>
      </c>
      <c r="E35" s="6">
        <v>100</v>
      </c>
      <c r="F35" s="6">
        <v>100</v>
      </c>
    </row>
    <row r="36" spans="2:6" ht="15.75" x14ac:dyDescent="0.25">
      <c r="B36" s="9" t="s">
        <v>127</v>
      </c>
      <c r="C36" s="6">
        <v>100</v>
      </c>
      <c r="D36" s="6">
        <v>100</v>
      </c>
      <c r="E36" s="6">
        <v>100</v>
      </c>
      <c r="F36" s="6">
        <v>100</v>
      </c>
    </row>
    <row r="37" spans="2:6" ht="15.75" x14ac:dyDescent="0.25">
      <c r="B37" s="10" t="s">
        <v>128</v>
      </c>
      <c r="C37" s="6">
        <v>100</v>
      </c>
      <c r="D37" s="6">
        <v>100</v>
      </c>
      <c r="E37" s="6">
        <v>100</v>
      </c>
      <c r="F37" s="6">
        <v>100</v>
      </c>
    </row>
    <row r="38" spans="2:6" ht="15.75" x14ac:dyDescent="0.25">
      <c r="B38" s="9" t="s">
        <v>129</v>
      </c>
      <c r="C38" s="6"/>
      <c r="D38" s="6"/>
      <c r="E38" s="6"/>
      <c r="F38" s="6"/>
    </row>
    <row r="39" spans="2:6" ht="15.75" x14ac:dyDescent="0.25">
      <c r="B39" s="10" t="s">
        <v>130</v>
      </c>
      <c r="C39" s="6"/>
      <c r="D39" s="6"/>
      <c r="E39" s="6"/>
      <c r="F39" s="6"/>
    </row>
    <row r="40" spans="2:6" ht="15.75" x14ac:dyDescent="0.25">
      <c r="B40" s="9" t="s">
        <v>131</v>
      </c>
      <c r="C40" s="6"/>
      <c r="D40" s="6"/>
      <c r="E40" s="6"/>
      <c r="F40" s="6"/>
    </row>
    <row r="41" spans="2:6" ht="15.75" x14ac:dyDescent="0.25">
      <c r="B41" s="10" t="s">
        <v>132</v>
      </c>
      <c r="C41" s="6"/>
      <c r="D41" s="6"/>
      <c r="E41" s="6"/>
      <c r="F41" s="6"/>
    </row>
    <row r="42" spans="2:6" ht="15.75" x14ac:dyDescent="0.25">
      <c r="B42" s="9" t="s">
        <v>133</v>
      </c>
      <c r="C42" s="6"/>
      <c r="D42" s="6"/>
      <c r="E42" s="6"/>
      <c r="F42" s="6"/>
    </row>
    <row r="43" spans="2:6" ht="15.75" x14ac:dyDescent="0.25">
      <c r="B43" s="10" t="s">
        <v>134</v>
      </c>
      <c r="C43" s="6"/>
      <c r="D43" s="6"/>
      <c r="E43" s="6"/>
      <c r="F43" s="6"/>
    </row>
    <row r="44" spans="2:6" ht="15.75" x14ac:dyDescent="0.25">
      <c r="B44" s="9" t="s">
        <v>135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5441-8A9E-4720-A7FD-63F71235CD99}">
  <dimension ref="A1:F44"/>
  <sheetViews>
    <sheetView showGridLines="0" topLeftCell="A24" workbookViewId="0">
      <selection activeCell="B30" sqref="B30:F44"/>
    </sheetView>
  </sheetViews>
  <sheetFormatPr defaultRowHeight="15" x14ac:dyDescent="0.25"/>
  <cols>
    <col min="1" max="1" width="23.7109375" customWidth="1"/>
    <col min="2" max="2" width="21" customWidth="1"/>
  </cols>
  <sheetData>
    <row r="1" spans="1:3" x14ac:dyDescent="0.25">
      <c r="A1" s="3" t="s">
        <v>65</v>
      </c>
      <c r="B1" t="s">
        <v>13</v>
      </c>
    </row>
    <row r="2" spans="1:3" x14ac:dyDescent="0.25">
      <c r="A2" s="3" t="s">
        <v>67</v>
      </c>
      <c r="B2" t="s">
        <v>151</v>
      </c>
    </row>
    <row r="3" spans="1:3" x14ac:dyDescent="0.25">
      <c r="A3" s="3" t="s">
        <v>69</v>
      </c>
      <c r="B3" t="s">
        <v>152</v>
      </c>
    </row>
    <row r="4" spans="1:3" x14ac:dyDescent="0.25">
      <c r="A4" s="3" t="s">
        <v>71</v>
      </c>
      <c r="B4" t="s">
        <v>13</v>
      </c>
    </row>
    <row r="7" spans="1:3" x14ac:dyDescent="0.25">
      <c r="A7" s="3" t="s">
        <v>72</v>
      </c>
    </row>
    <row r="8" spans="1:3" x14ac:dyDescent="0.25">
      <c r="B8" s="6" t="s">
        <v>73</v>
      </c>
      <c r="C8" s="6" t="s">
        <v>74</v>
      </c>
    </row>
    <row r="9" spans="1:3" x14ac:dyDescent="0.25">
      <c r="B9" s="6"/>
      <c r="C9" s="6" t="s">
        <v>75</v>
      </c>
    </row>
    <row r="10" spans="1:3" x14ac:dyDescent="0.25">
      <c r="B10" s="6"/>
      <c r="C10" s="6" t="s">
        <v>83</v>
      </c>
    </row>
    <row r="11" spans="1:3" x14ac:dyDescent="0.25">
      <c r="B11" s="6"/>
      <c r="C11" s="6" t="s">
        <v>84</v>
      </c>
    </row>
    <row r="12" spans="1:3" ht="15.75" x14ac:dyDescent="0.25">
      <c r="B12" s="9" t="s">
        <v>125</v>
      </c>
      <c r="C12" s="6"/>
    </row>
    <row r="13" spans="1:3" ht="15.75" x14ac:dyDescent="0.25">
      <c r="B13" s="10" t="s">
        <v>126</v>
      </c>
      <c r="C13" s="6"/>
    </row>
    <row r="14" spans="1:3" ht="15.75" x14ac:dyDescent="0.25">
      <c r="B14" s="9" t="s">
        <v>127</v>
      </c>
      <c r="C14" s="6"/>
    </row>
    <row r="15" spans="1:3" ht="15.75" x14ac:dyDescent="0.25">
      <c r="B15" s="10" t="s">
        <v>128</v>
      </c>
      <c r="C15" s="6">
        <v>100</v>
      </c>
    </row>
    <row r="16" spans="1:3" ht="15.75" x14ac:dyDescent="0.25">
      <c r="B16" s="9" t="s">
        <v>129</v>
      </c>
      <c r="C16" s="6"/>
    </row>
    <row r="17" spans="1:6" ht="15.75" x14ac:dyDescent="0.25">
      <c r="B17" s="10" t="s">
        <v>130</v>
      </c>
      <c r="C17" s="6"/>
    </row>
    <row r="18" spans="1:6" ht="15.75" x14ac:dyDescent="0.25">
      <c r="B18" s="9" t="s">
        <v>131</v>
      </c>
      <c r="C18" s="6"/>
    </row>
    <row r="19" spans="1:6" ht="15.75" x14ac:dyDescent="0.25">
      <c r="A19" s="3"/>
      <c r="B19" s="10" t="s">
        <v>132</v>
      </c>
      <c r="C19" s="6"/>
    </row>
    <row r="20" spans="1:6" ht="15.75" x14ac:dyDescent="0.25">
      <c r="B20" s="9" t="s">
        <v>133</v>
      </c>
      <c r="C20" s="6"/>
    </row>
    <row r="21" spans="1:6" ht="15.75" x14ac:dyDescent="0.25">
      <c r="B21" s="10" t="s">
        <v>134</v>
      </c>
      <c r="C21" s="6"/>
    </row>
    <row r="22" spans="1:6" ht="15.75" x14ac:dyDescent="0.25">
      <c r="B22" s="9" t="s">
        <v>135</v>
      </c>
      <c r="C22" s="6"/>
    </row>
    <row r="25" spans="1:6" x14ac:dyDescent="0.25">
      <c r="A25" s="3" t="s">
        <v>87</v>
      </c>
      <c r="B25" t="s">
        <v>161</v>
      </c>
    </row>
    <row r="26" spans="1:6" x14ac:dyDescent="0.25">
      <c r="B26" t="s">
        <v>154</v>
      </c>
    </row>
    <row r="27" spans="1:6" x14ac:dyDescent="0.25">
      <c r="B27" t="s">
        <v>90</v>
      </c>
    </row>
    <row r="29" spans="1:6" x14ac:dyDescent="0.25">
      <c r="A29" s="3" t="s">
        <v>117</v>
      </c>
    </row>
    <row r="30" spans="1:6" x14ac:dyDescent="0.25">
      <c r="A30" s="3"/>
      <c r="B30" s="6" t="s">
        <v>73</v>
      </c>
      <c r="C30" s="6" t="s">
        <v>74</v>
      </c>
      <c r="D30" s="6"/>
      <c r="E30" s="6"/>
      <c r="F30" s="6"/>
    </row>
    <row r="31" spans="1:6" x14ac:dyDescent="0.25">
      <c r="B31" s="6"/>
      <c r="C31" s="6" t="s">
        <v>75</v>
      </c>
      <c r="D31" s="6" t="s">
        <v>75</v>
      </c>
      <c r="E31" s="6" t="s">
        <v>75</v>
      </c>
      <c r="F31" s="6" t="s">
        <v>75</v>
      </c>
    </row>
    <row r="32" spans="1:6" x14ac:dyDescent="0.25">
      <c r="B32" s="6"/>
      <c r="C32" s="6" t="s">
        <v>92</v>
      </c>
      <c r="D32" s="6" t="s">
        <v>93</v>
      </c>
      <c r="E32" s="6" t="s">
        <v>94</v>
      </c>
      <c r="F32" s="6" t="s">
        <v>95</v>
      </c>
    </row>
    <row r="33" spans="2:6" x14ac:dyDescent="0.25">
      <c r="B33" s="6"/>
      <c r="C33" s="6" t="s">
        <v>96</v>
      </c>
      <c r="D33" s="6" t="s">
        <v>96</v>
      </c>
      <c r="E33" s="6" t="s">
        <v>96</v>
      </c>
      <c r="F33" s="6" t="s">
        <v>96</v>
      </c>
    </row>
    <row r="34" spans="2:6" ht="15.75" x14ac:dyDescent="0.25">
      <c r="B34" s="9" t="s">
        <v>125</v>
      </c>
      <c r="C34" s="6"/>
      <c r="D34" s="6"/>
      <c r="E34" s="6"/>
      <c r="F34" s="6"/>
    </row>
    <row r="35" spans="2:6" ht="15.75" x14ac:dyDescent="0.25">
      <c r="B35" s="10" t="s">
        <v>126</v>
      </c>
      <c r="C35" s="6"/>
      <c r="D35" s="6"/>
      <c r="E35" s="6"/>
      <c r="F35" s="6"/>
    </row>
    <row r="36" spans="2:6" ht="15.75" x14ac:dyDescent="0.25">
      <c r="B36" s="9" t="s">
        <v>127</v>
      </c>
      <c r="C36" s="6"/>
      <c r="D36" s="6"/>
      <c r="E36" s="6"/>
      <c r="F36" s="6"/>
    </row>
    <row r="37" spans="2:6" ht="15.75" x14ac:dyDescent="0.25">
      <c r="B37" s="10" t="s">
        <v>128</v>
      </c>
      <c r="C37" s="6">
        <v>100</v>
      </c>
      <c r="D37" s="6">
        <v>100</v>
      </c>
      <c r="E37" s="6">
        <v>100</v>
      </c>
      <c r="F37" s="6">
        <v>100</v>
      </c>
    </row>
    <row r="38" spans="2:6" ht="15.75" x14ac:dyDescent="0.25">
      <c r="B38" s="9" t="s">
        <v>129</v>
      </c>
      <c r="C38" s="6">
        <v>100</v>
      </c>
      <c r="D38" s="6">
        <v>100</v>
      </c>
      <c r="E38" s="6">
        <v>100</v>
      </c>
      <c r="F38" s="6">
        <v>100</v>
      </c>
    </row>
    <row r="39" spans="2:6" ht="15.75" x14ac:dyDescent="0.25">
      <c r="B39" s="10" t="s">
        <v>130</v>
      </c>
      <c r="C39" s="6">
        <v>100</v>
      </c>
      <c r="D39" s="6">
        <v>100</v>
      </c>
      <c r="E39" s="6">
        <v>100</v>
      </c>
      <c r="F39" s="6">
        <v>100</v>
      </c>
    </row>
    <row r="40" spans="2:6" ht="15.75" x14ac:dyDescent="0.25">
      <c r="B40" s="9" t="s">
        <v>131</v>
      </c>
      <c r="C40" s="6">
        <v>100</v>
      </c>
      <c r="D40" s="6">
        <v>100</v>
      </c>
      <c r="E40" s="6">
        <v>100</v>
      </c>
      <c r="F40" s="6">
        <v>100</v>
      </c>
    </row>
    <row r="41" spans="2:6" ht="15.75" x14ac:dyDescent="0.25">
      <c r="B41" s="10" t="s">
        <v>132</v>
      </c>
      <c r="C41" s="6">
        <v>100</v>
      </c>
      <c r="D41" s="6">
        <v>100</v>
      </c>
      <c r="E41" s="6">
        <v>100</v>
      </c>
      <c r="F41" s="6">
        <v>100</v>
      </c>
    </row>
    <row r="42" spans="2:6" ht="15.75" x14ac:dyDescent="0.25">
      <c r="B42" s="9" t="s">
        <v>133</v>
      </c>
      <c r="C42" s="6">
        <v>100</v>
      </c>
      <c r="D42" s="6">
        <v>100</v>
      </c>
      <c r="E42" s="6">
        <v>100</v>
      </c>
      <c r="F42" s="6">
        <v>100</v>
      </c>
    </row>
    <row r="43" spans="2:6" ht="15.75" x14ac:dyDescent="0.25">
      <c r="B43" s="10" t="s">
        <v>134</v>
      </c>
      <c r="C43" s="6">
        <v>100</v>
      </c>
      <c r="D43" s="6">
        <v>100</v>
      </c>
      <c r="E43" s="6">
        <v>100</v>
      </c>
      <c r="F43" s="6">
        <v>100</v>
      </c>
    </row>
    <row r="44" spans="2:6" ht="15.75" x14ac:dyDescent="0.25">
      <c r="B44" s="9" t="s">
        <v>135</v>
      </c>
      <c r="C44" s="6">
        <v>100</v>
      </c>
      <c r="D44" s="6">
        <v>100</v>
      </c>
      <c r="E44" s="6">
        <v>100</v>
      </c>
      <c r="F44" s="6"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A224-AA33-43EC-9494-95C33F829A8F}">
  <dimension ref="A1:F44"/>
  <sheetViews>
    <sheetView showGridLines="0" topLeftCell="A7" workbookViewId="0">
      <selection activeCell="B30" sqref="B30:F44"/>
    </sheetView>
  </sheetViews>
  <sheetFormatPr defaultRowHeight="15" x14ac:dyDescent="0.25"/>
  <cols>
    <col min="1" max="1" width="20.140625" customWidth="1"/>
    <col min="2" max="2" width="21.140625" customWidth="1"/>
  </cols>
  <sheetData>
    <row r="1" spans="1:3" x14ac:dyDescent="0.25">
      <c r="A1" s="3" t="s">
        <v>65</v>
      </c>
      <c r="B1" t="s">
        <v>14</v>
      </c>
    </row>
    <row r="2" spans="1:3" x14ac:dyDescent="0.25">
      <c r="A2" s="3" t="s">
        <v>67</v>
      </c>
      <c r="B2" t="s">
        <v>151</v>
      </c>
    </row>
    <row r="3" spans="1:3" x14ac:dyDescent="0.25">
      <c r="A3" s="3" t="s">
        <v>69</v>
      </c>
      <c r="B3" t="s">
        <v>152</v>
      </c>
    </row>
    <row r="4" spans="1:3" x14ac:dyDescent="0.25">
      <c r="A4" s="3" t="s">
        <v>71</v>
      </c>
      <c r="B4" t="s">
        <v>14</v>
      </c>
    </row>
    <row r="7" spans="1:3" x14ac:dyDescent="0.25">
      <c r="A7" s="3" t="s">
        <v>72</v>
      </c>
    </row>
    <row r="8" spans="1:3" x14ac:dyDescent="0.25">
      <c r="B8" s="6" t="s">
        <v>73</v>
      </c>
      <c r="C8" s="6" t="s">
        <v>74</v>
      </c>
    </row>
    <row r="9" spans="1:3" x14ac:dyDescent="0.25">
      <c r="B9" s="6"/>
      <c r="C9" s="6" t="s">
        <v>75</v>
      </c>
    </row>
    <row r="10" spans="1:3" x14ac:dyDescent="0.25">
      <c r="B10" s="6"/>
      <c r="C10" s="6" t="s">
        <v>83</v>
      </c>
    </row>
    <row r="11" spans="1:3" x14ac:dyDescent="0.25">
      <c r="B11" s="6"/>
      <c r="C11" s="6" t="s">
        <v>84</v>
      </c>
    </row>
    <row r="12" spans="1:3" ht="15.75" x14ac:dyDescent="0.25">
      <c r="B12" s="9" t="s">
        <v>125</v>
      </c>
      <c r="C12" s="6"/>
    </row>
    <row r="13" spans="1:3" ht="15.75" x14ac:dyDescent="0.25">
      <c r="B13" s="10" t="s">
        <v>126</v>
      </c>
      <c r="C13" s="6"/>
    </row>
    <row r="14" spans="1:3" ht="15.75" x14ac:dyDescent="0.25">
      <c r="B14" s="9" t="s">
        <v>127</v>
      </c>
      <c r="C14" s="6"/>
    </row>
    <row r="15" spans="1:3" ht="15.75" x14ac:dyDescent="0.25">
      <c r="B15" s="10" t="s">
        <v>128</v>
      </c>
      <c r="C15" s="6">
        <v>100</v>
      </c>
    </row>
    <row r="16" spans="1:3" ht="15.75" x14ac:dyDescent="0.25">
      <c r="B16" s="9" t="s">
        <v>129</v>
      </c>
      <c r="C16" s="6"/>
    </row>
    <row r="17" spans="1:6" ht="15.75" x14ac:dyDescent="0.25">
      <c r="B17" s="10" t="s">
        <v>130</v>
      </c>
      <c r="C17" s="6"/>
    </row>
    <row r="18" spans="1:6" ht="15.75" x14ac:dyDescent="0.25">
      <c r="B18" s="9" t="s">
        <v>131</v>
      </c>
      <c r="C18" s="6"/>
    </row>
    <row r="19" spans="1:6" ht="15.75" x14ac:dyDescent="0.25">
      <c r="A19" s="3"/>
      <c r="B19" s="10" t="s">
        <v>132</v>
      </c>
      <c r="C19" s="6"/>
    </row>
    <row r="20" spans="1:6" ht="15.75" x14ac:dyDescent="0.25">
      <c r="B20" s="9" t="s">
        <v>133</v>
      </c>
      <c r="C20" s="6"/>
    </row>
    <row r="21" spans="1:6" ht="15.75" x14ac:dyDescent="0.25">
      <c r="B21" s="10" t="s">
        <v>134</v>
      </c>
      <c r="C21" s="6"/>
    </row>
    <row r="22" spans="1:6" ht="15.75" x14ac:dyDescent="0.25">
      <c r="B22" s="9" t="s">
        <v>135</v>
      </c>
      <c r="C22" s="6"/>
    </row>
    <row r="25" spans="1:6" x14ac:dyDescent="0.25">
      <c r="A25" s="3" t="s">
        <v>87</v>
      </c>
      <c r="B25" t="s">
        <v>162</v>
      </c>
    </row>
    <row r="26" spans="1:6" x14ac:dyDescent="0.25">
      <c r="B26" t="s">
        <v>154</v>
      </c>
    </row>
    <row r="27" spans="1:6" x14ac:dyDescent="0.25">
      <c r="B27" t="s">
        <v>90</v>
      </c>
    </row>
    <row r="29" spans="1:6" x14ac:dyDescent="0.25">
      <c r="A29" s="3" t="s">
        <v>117</v>
      </c>
    </row>
    <row r="30" spans="1:6" x14ac:dyDescent="0.25">
      <c r="A30" s="3"/>
      <c r="B30" s="6" t="s">
        <v>73</v>
      </c>
      <c r="C30" s="6" t="s">
        <v>74</v>
      </c>
      <c r="D30" s="6"/>
      <c r="E30" s="6"/>
      <c r="F30" s="6"/>
    </row>
    <row r="31" spans="1:6" x14ac:dyDescent="0.25">
      <c r="B31" s="6"/>
      <c r="C31" s="6" t="s">
        <v>75</v>
      </c>
      <c r="D31" s="6" t="s">
        <v>75</v>
      </c>
      <c r="E31" s="6" t="s">
        <v>75</v>
      </c>
      <c r="F31" s="6" t="s">
        <v>75</v>
      </c>
    </row>
    <row r="32" spans="1:6" x14ac:dyDescent="0.25">
      <c r="B32" s="6"/>
      <c r="C32" s="6" t="s">
        <v>92</v>
      </c>
      <c r="D32" s="6" t="s">
        <v>93</v>
      </c>
      <c r="E32" s="6" t="s">
        <v>94</v>
      </c>
      <c r="F32" s="6" t="s">
        <v>95</v>
      </c>
    </row>
    <row r="33" spans="2:6" x14ac:dyDescent="0.25">
      <c r="B33" s="6"/>
      <c r="C33" s="6" t="s">
        <v>96</v>
      </c>
      <c r="D33" s="6" t="s">
        <v>96</v>
      </c>
      <c r="E33" s="6" t="s">
        <v>96</v>
      </c>
      <c r="F33" s="6" t="s">
        <v>96</v>
      </c>
    </row>
    <row r="34" spans="2:6" ht="15.75" x14ac:dyDescent="0.25">
      <c r="B34" s="9" t="s">
        <v>125</v>
      </c>
      <c r="C34" s="6"/>
      <c r="D34" s="6"/>
      <c r="E34" s="6"/>
      <c r="F34" s="6"/>
    </row>
    <row r="35" spans="2:6" ht="15.75" x14ac:dyDescent="0.25">
      <c r="B35" s="10" t="s">
        <v>126</v>
      </c>
      <c r="C35" s="6"/>
      <c r="D35" s="6"/>
      <c r="E35" s="6"/>
      <c r="F35" s="6"/>
    </row>
    <row r="36" spans="2:6" ht="15.75" x14ac:dyDescent="0.25">
      <c r="B36" s="9" t="s">
        <v>127</v>
      </c>
      <c r="C36" s="6"/>
      <c r="D36" s="6"/>
      <c r="E36" s="6"/>
      <c r="F36" s="6"/>
    </row>
    <row r="37" spans="2:6" ht="15.75" x14ac:dyDescent="0.25">
      <c r="B37" s="10" t="s">
        <v>128</v>
      </c>
      <c r="C37" s="6"/>
      <c r="D37" s="6"/>
      <c r="E37" s="6"/>
      <c r="F37" s="6"/>
    </row>
    <row r="38" spans="2:6" ht="15.75" x14ac:dyDescent="0.25">
      <c r="B38" s="9" t="s">
        <v>129</v>
      </c>
      <c r="C38" s="6">
        <v>100</v>
      </c>
      <c r="D38" s="6">
        <v>100</v>
      </c>
      <c r="E38" s="6">
        <v>100</v>
      </c>
      <c r="F38" s="6">
        <v>100</v>
      </c>
    </row>
    <row r="39" spans="2:6" ht="15.75" x14ac:dyDescent="0.25">
      <c r="B39" s="10" t="s">
        <v>130</v>
      </c>
      <c r="C39" s="6"/>
      <c r="D39" s="6"/>
      <c r="E39" s="6"/>
      <c r="F39" s="6"/>
    </row>
    <row r="40" spans="2:6" ht="15.75" x14ac:dyDescent="0.25">
      <c r="B40" s="9" t="s">
        <v>131</v>
      </c>
      <c r="C40" s="6"/>
      <c r="D40" s="6"/>
      <c r="E40" s="6"/>
      <c r="F40" s="6"/>
    </row>
    <row r="41" spans="2:6" ht="15.75" x14ac:dyDescent="0.25">
      <c r="B41" s="10" t="s">
        <v>132</v>
      </c>
      <c r="C41" s="6"/>
      <c r="D41" s="6"/>
      <c r="E41" s="6"/>
      <c r="F41" s="6"/>
    </row>
    <row r="42" spans="2:6" ht="15.75" x14ac:dyDescent="0.25">
      <c r="B42" s="9" t="s">
        <v>133</v>
      </c>
      <c r="C42" s="6"/>
      <c r="D42" s="6"/>
      <c r="E42" s="6"/>
      <c r="F42" s="6"/>
    </row>
    <row r="43" spans="2:6" ht="15.75" x14ac:dyDescent="0.25">
      <c r="B43" s="10" t="s">
        <v>134</v>
      </c>
      <c r="C43" s="6"/>
      <c r="D43" s="6"/>
      <c r="E43" s="6"/>
      <c r="F43" s="6"/>
    </row>
    <row r="44" spans="2:6" ht="15.75" x14ac:dyDescent="0.25">
      <c r="B44" s="9" t="s">
        <v>135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A643-32EB-4D3C-99CF-061ACF32D2C8}">
  <dimension ref="A1:F44"/>
  <sheetViews>
    <sheetView showGridLines="0" topLeftCell="A27" workbookViewId="0">
      <selection activeCell="B30" sqref="B30:F44"/>
    </sheetView>
  </sheetViews>
  <sheetFormatPr defaultRowHeight="15" x14ac:dyDescent="0.25"/>
  <cols>
    <col min="1" max="1" width="17.7109375" customWidth="1"/>
    <col min="2" max="2" width="20.7109375" customWidth="1"/>
  </cols>
  <sheetData>
    <row r="1" spans="1:3" x14ac:dyDescent="0.25">
      <c r="A1" s="3" t="s">
        <v>65</v>
      </c>
      <c r="B1" t="s">
        <v>15</v>
      </c>
    </row>
    <row r="2" spans="1:3" x14ac:dyDescent="0.25">
      <c r="A2" s="3" t="s">
        <v>67</v>
      </c>
      <c r="B2" t="s">
        <v>151</v>
      </c>
    </row>
    <row r="3" spans="1:3" x14ac:dyDescent="0.25">
      <c r="A3" s="3" t="s">
        <v>69</v>
      </c>
      <c r="B3" t="s">
        <v>152</v>
      </c>
    </row>
    <row r="4" spans="1:3" x14ac:dyDescent="0.25">
      <c r="A4" s="3" t="s">
        <v>71</v>
      </c>
      <c r="B4" t="s">
        <v>15</v>
      </c>
    </row>
    <row r="7" spans="1:3" x14ac:dyDescent="0.25">
      <c r="A7" s="3" t="s">
        <v>72</v>
      </c>
    </row>
    <row r="8" spans="1:3" x14ac:dyDescent="0.25">
      <c r="B8" s="6" t="s">
        <v>73</v>
      </c>
      <c r="C8" s="6" t="s">
        <v>74</v>
      </c>
    </row>
    <row r="9" spans="1:3" x14ac:dyDescent="0.25">
      <c r="B9" s="6"/>
      <c r="C9" s="6" t="s">
        <v>75</v>
      </c>
    </row>
    <row r="10" spans="1:3" x14ac:dyDescent="0.25">
      <c r="B10" s="6"/>
      <c r="C10" s="6" t="s">
        <v>83</v>
      </c>
    </row>
    <row r="11" spans="1:3" x14ac:dyDescent="0.25">
      <c r="B11" s="6"/>
      <c r="C11" s="6" t="s">
        <v>84</v>
      </c>
    </row>
    <row r="12" spans="1:3" ht="15.75" x14ac:dyDescent="0.25">
      <c r="B12" s="9" t="s">
        <v>125</v>
      </c>
      <c r="C12" s="6"/>
    </row>
    <row r="13" spans="1:3" ht="15.75" x14ac:dyDescent="0.25">
      <c r="B13" s="10" t="s">
        <v>126</v>
      </c>
      <c r="C13" s="6"/>
    </row>
    <row r="14" spans="1:3" ht="15.75" x14ac:dyDescent="0.25">
      <c r="B14" s="9" t="s">
        <v>127</v>
      </c>
      <c r="C14" s="6"/>
    </row>
    <row r="15" spans="1:3" ht="15.75" x14ac:dyDescent="0.25">
      <c r="B15" s="10" t="s">
        <v>128</v>
      </c>
      <c r="C15" s="6">
        <v>100</v>
      </c>
    </row>
    <row r="16" spans="1:3" ht="15.75" x14ac:dyDescent="0.25">
      <c r="B16" s="9" t="s">
        <v>129</v>
      </c>
      <c r="C16" s="6"/>
    </row>
    <row r="17" spans="1:6" ht="15.75" x14ac:dyDescent="0.25">
      <c r="B17" s="10" t="s">
        <v>130</v>
      </c>
      <c r="C17" s="6"/>
    </row>
    <row r="18" spans="1:6" ht="15.75" x14ac:dyDescent="0.25">
      <c r="B18" s="9" t="s">
        <v>131</v>
      </c>
      <c r="C18" s="6"/>
    </row>
    <row r="19" spans="1:6" ht="15.75" x14ac:dyDescent="0.25">
      <c r="A19" s="3"/>
      <c r="B19" s="10" t="s">
        <v>132</v>
      </c>
      <c r="C19" s="6"/>
    </row>
    <row r="20" spans="1:6" ht="15.75" x14ac:dyDescent="0.25">
      <c r="B20" s="9" t="s">
        <v>133</v>
      </c>
      <c r="C20" s="6"/>
    </row>
    <row r="21" spans="1:6" ht="15.75" x14ac:dyDescent="0.25">
      <c r="B21" s="10" t="s">
        <v>134</v>
      </c>
      <c r="C21" s="6"/>
    </row>
    <row r="22" spans="1:6" ht="15.75" x14ac:dyDescent="0.25">
      <c r="B22" s="9" t="s">
        <v>135</v>
      </c>
      <c r="C22" s="6"/>
    </row>
    <row r="25" spans="1:6" x14ac:dyDescent="0.25">
      <c r="A25" s="3" t="s">
        <v>87</v>
      </c>
      <c r="B25" t="s">
        <v>163</v>
      </c>
    </row>
    <row r="26" spans="1:6" x14ac:dyDescent="0.25">
      <c r="B26" t="s">
        <v>154</v>
      </c>
    </row>
    <row r="27" spans="1:6" x14ac:dyDescent="0.25">
      <c r="B27" t="s">
        <v>90</v>
      </c>
    </row>
    <row r="29" spans="1:6" x14ac:dyDescent="0.25">
      <c r="A29" s="3" t="s">
        <v>117</v>
      </c>
    </row>
    <row r="30" spans="1:6" x14ac:dyDescent="0.25">
      <c r="A30" s="3"/>
      <c r="B30" s="6" t="s">
        <v>73</v>
      </c>
      <c r="C30" s="6" t="s">
        <v>74</v>
      </c>
      <c r="D30" s="6"/>
      <c r="E30" s="6"/>
      <c r="F30" s="6"/>
    </row>
    <row r="31" spans="1:6" x14ac:dyDescent="0.25">
      <c r="B31" s="6"/>
      <c r="C31" s="6" t="s">
        <v>75</v>
      </c>
      <c r="D31" s="6" t="s">
        <v>75</v>
      </c>
      <c r="E31" s="6" t="s">
        <v>75</v>
      </c>
      <c r="F31" s="6" t="s">
        <v>75</v>
      </c>
    </row>
    <row r="32" spans="1:6" x14ac:dyDescent="0.25">
      <c r="B32" s="6"/>
      <c r="C32" s="6" t="s">
        <v>92</v>
      </c>
      <c r="D32" s="6" t="s">
        <v>93</v>
      </c>
      <c r="E32" s="6" t="s">
        <v>94</v>
      </c>
      <c r="F32" s="6" t="s">
        <v>95</v>
      </c>
    </row>
    <row r="33" spans="2:6" x14ac:dyDescent="0.25">
      <c r="B33" s="6"/>
      <c r="C33" s="6" t="s">
        <v>96</v>
      </c>
      <c r="D33" s="6" t="s">
        <v>96</v>
      </c>
      <c r="E33" s="6" t="s">
        <v>96</v>
      </c>
      <c r="F33" s="6" t="s">
        <v>96</v>
      </c>
    </row>
    <row r="34" spans="2:6" ht="15.75" x14ac:dyDescent="0.25">
      <c r="B34" s="9" t="s">
        <v>125</v>
      </c>
      <c r="C34" s="6"/>
      <c r="D34" s="6"/>
      <c r="E34" s="6"/>
      <c r="F34" s="6"/>
    </row>
    <row r="35" spans="2:6" ht="15.75" x14ac:dyDescent="0.25">
      <c r="B35" s="10" t="s">
        <v>126</v>
      </c>
      <c r="C35" s="6"/>
      <c r="D35" s="6"/>
      <c r="E35" s="6"/>
      <c r="F35" s="6"/>
    </row>
    <row r="36" spans="2:6" ht="15.75" x14ac:dyDescent="0.25">
      <c r="B36" s="9" t="s">
        <v>127</v>
      </c>
      <c r="C36" s="6">
        <v>100</v>
      </c>
      <c r="D36" s="6">
        <v>100</v>
      </c>
      <c r="E36" s="6">
        <v>100</v>
      </c>
      <c r="F36" s="6">
        <v>100</v>
      </c>
    </row>
    <row r="37" spans="2:6" ht="15.75" x14ac:dyDescent="0.25">
      <c r="B37" s="10" t="s">
        <v>128</v>
      </c>
      <c r="C37" s="6"/>
      <c r="D37" s="6"/>
      <c r="E37" s="6"/>
      <c r="F37" s="6"/>
    </row>
    <row r="38" spans="2:6" ht="15.75" x14ac:dyDescent="0.25">
      <c r="B38" s="9" t="s">
        <v>129</v>
      </c>
      <c r="C38" s="6"/>
      <c r="D38" s="6"/>
      <c r="E38" s="6"/>
      <c r="F38" s="6"/>
    </row>
    <row r="39" spans="2:6" ht="15.75" x14ac:dyDescent="0.25">
      <c r="B39" s="10" t="s">
        <v>130</v>
      </c>
      <c r="C39" s="6"/>
      <c r="D39" s="6"/>
      <c r="E39" s="6"/>
      <c r="F39" s="6"/>
    </row>
    <row r="40" spans="2:6" ht="15.75" x14ac:dyDescent="0.25">
      <c r="B40" s="9" t="s">
        <v>131</v>
      </c>
      <c r="C40" s="6"/>
      <c r="D40" s="6"/>
      <c r="E40" s="6"/>
      <c r="F40" s="6"/>
    </row>
    <row r="41" spans="2:6" ht="15.75" x14ac:dyDescent="0.25">
      <c r="B41" s="10" t="s">
        <v>132</v>
      </c>
      <c r="C41" s="6"/>
      <c r="D41" s="6"/>
      <c r="E41" s="6"/>
      <c r="F41" s="6"/>
    </row>
    <row r="42" spans="2:6" ht="15.75" x14ac:dyDescent="0.25">
      <c r="B42" s="9" t="s">
        <v>133</v>
      </c>
      <c r="C42" s="6"/>
      <c r="D42" s="6"/>
      <c r="E42" s="6"/>
      <c r="F42" s="6"/>
    </row>
    <row r="43" spans="2:6" ht="15.75" x14ac:dyDescent="0.25">
      <c r="B43" s="10" t="s">
        <v>134</v>
      </c>
      <c r="C43" s="6"/>
      <c r="D43" s="6"/>
      <c r="E43" s="6"/>
      <c r="F43" s="6"/>
    </row>
    <row r="44" spans="2:6" ht="15.75" x14ac:dyDescent="0.25">
      <c r="B44" s="9" t="s">
        <v>135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AE023-B7DD-4538-B6D6-14A454696F80}">
  <dimension ref="A1:F44"/>
  <sheetViews>
    <sheetView showGridLines="0" topLeftCell="A20" workbookViewId="0">
      <selection activeCell="B30" sqref="B30:F44"/>
    </sheetView>
  </sheetViews>
  <sheetFormatPr defaultRowHeight="15" x14ac:dyDescent="0.25"/>
  <cols>
    <col min="1" max="1" width="14" customWidth="1"/>
    <col min="2" max="2" width="21.28515625" customWidth="1"/>
  </cols>
  <sheetData>
    <row r="1" spans="1:3" x14ac:dyDescent="0.25">
      <c r="A1" s="3" t="s">
        <v>65</v>
      </c>
      <c r="B1" t="s">
        <v>16</v>
      </c>
    </row>
    <row r="2" spans="1:3" x14ac:dyDescent="0.25">
      <c r="A2" s="3" t="s">
        <v>67</v>
      </c>
      <c r="B2" t="s">
        <v>151</v>
      </c>
    </row>
    <row r="3" spans="1:3" x14ac:dyDescent="0.25">
      <c r="A3" s="3" t="s">
        <v>69</v>
      </c>
      <c r="B3" t="s">
        <v>152</v>
      </c>
    </row>
    <row r="4" spans="1:3" x14ac:dyDescent="0.25">
      <c r="A4" s="3" t="s">
        <v>71</v>
      </c>
      <c r="B4" t="s">
        <v>16</v>
      </c>
    </row>
    <row r="7" spans="1:3" x14ac:dyDescent="0.25">
      <c r="A7" s="3" t="s">
        <v>72</v>
      </c>
    </row>
    <row r="8" spans="1:3" x14ac:dyDescent="0.25">
      <c r="B8" s="6" t="s">
        <v>73</v>
      </c>
      <c r="C8" s="6" t="s">
        <v>74</v>
      </c>
    </row>
    <row r="9" spans="1:3" x14ac:dyDescent="0.25">
      <c r="B9" s="6"/>
      <c r="C9" s="6" t="s">
        <v>75</v>
      </c>
    </row>
    <row r="10" spans="1:3" x14ac:dyDescent="0.25">
      <c r="B10" s="6"/>
      <c r="C10" s="6" t="s">
        <v>83</v>
      </c>
    </row>
    <row r="11" spans="1:3" x14ac:dyDescent="0.25">
      <c r="B11" s="6"/>
      <c r="C11" s="6" t="s">
        <v>84</v>
      </c>
    </row>
    <row r="12" spans="1:3" ht="15.75" x14ac:dyDescent="0.25">
      <c r="B12" s="9" t="s">
        <v>125</v>
      </c>
      <c r="C12" s="6"/>
    </row>
    <row r="13" spans="1:3" ht="15.75" x14ac:dyDescent="0.25">
      <c r="B13" s="10" t="s">
        <v>126</v>
      </c>
      <c r="C13" s="6"/>
    </row>
    <row r="14" spans="1:3" ht="15.75" x14ac:dyDescent="0.25">
      <c r="B14" s="9" t="s">
        <v>127</v>
      </c>
      <c r="C14" s="6"/>
    </row>
    <row r="15" spans="1:3" ht="15.75" x14ac:dyDescent="0.25">
      <c r="B15" s="10" t="s">
        <v>128</v>
      </c>
      <c r="C15" s="6">
        <v>100</v>
      </c>
    </row>
    <row r="16" spans="1:3" ht="15.75" x14ac:dyDescent="0.25">
      <c r="B16" s="9" t="s">
        <v>129</v>
      </c>
      <c r="C16" s="6"/>
    </row>
    <row r="17" spans="1:6" ht="15.75" x14ac:dyDescent="0.25">
      <c r="B17" s="10" t="s">
        <v>130</v>
      </c>
      <c r="C17" s="6"/>
    </row>
    <row r="18" spans="1:6" ht="15.75" x14ac:dyDescent="0.25">
      <c r="B18" s="9" t="s">
        <v>131</v>
      </c>
      <c r="C18" s="6"/>
    </row>
    <row r="19" spans="1:6" ht="15.75" x14ac:dyDescent="0.25">
      <c r="A19" s="3"/>
      <c r="B19" s="10" t="s">
        <v>132</v>
      </c>
      <c r="C19" s="6"/>
    </row>
    <row r="20" spans="1:6" ht="15.75" x14ac:dyDescent="0.25">
      <c r="B20" s="9" t="s">
        <v>133</v>
      </c>
      <c r="C20" s="6"/>
    </row>
    <row r="21" spans="1:6" ht="15.75" x14ac:dyDescent="0.25">
      <c r="B21" s="10" t="s">
        <v>134</v>
      </c>
      <c r="C21" s="6"/>
    </row>
    <row r="22" spans="1:6" ht="15.75" x14ac:dyDescent="0.25">
      <c r="B22" s="9" t="s">
        <v>135</v>
      </c>
      <c r="C22" s="6"/>
    </row>
    <row r="25" spans="1:6" x14ac:dyDescent="0.25">
      <c r="A25" s="3" t="s">
        <v>87</v>
      </c>
      <c r="B25" t="s">
        <v>164</v>
      </c>
    </row>
    <row r="26" spans="1:6" x14ac:dyDescent="0.25">
      <c r="B26" t="s">
        <v>154</v>
      </c>
    </row>
    <row r="27" spans="1:6" x14ac:dyDescent="0.25">
      <c r="B27" t="s">
        <v>90</v>
      </c>
    </row>
    <row r="29" spans="1:6" x14ac:dyDescent="0.25">
      <c r="A29" s="3" t="s">
        <v>117</v>
      </c>
    </row>
    <row r="30" spans="1:6" x14ac:dyDescent="0.25">
      <c r="A30" s="3"/>
      <c r="B30" s="6" t="s">
        <v>73</v>
      </c>
      <c r="C30" s="6" t="s">
        <v>74</v>
      </c>
      <c r="D30" s="6"/>
      <c r="E30" s="6"/>
      <c r="F30" s="6"/>
    </row>
    <row r="31" spans="1:6" x14ac:dyDescent="0.25">
      <c r="B31" s="6"/>
      <c r="C31" s="6" t="s">
        <v>75</v>
      </c>
      <c r="D31" s="6" t="s">
        <v>75</v>
      </c>
      <c r="E31" s="6" t="s">
        <v>75</v>
      </c>
      <c r="F31" s="6" t="s">
        <v>75</v>
      </c>
    </row>
    <row r="32" spans="1:6" x14ac:dyDescent="0.25">
      <c r="B32" s="6"/>
      <c r="C32" s="6" t="s">
        <v>92</v>
      </c>
      <c r="D32" s="6" t="s">
        <v>93</v>
      </c>
      <c r="E32" s="6" t="s">
        <v>94</v>
      </c>
      <c r="F32" s="6" t="s">
        <v>95</v>
      </c>
    </row>
    <row r="33" spans="2:6" x14ac:dyDescent="0.25">
      <c r="B33" s="6"/>
      <c r="C33" s="6" t="s">
        <v>96</v>
      </c>
      <c r="D33" s="6" t="s">
        <v>96</v>
      </c>
      <c r="E33" s="6" t="s">
        <v>96</v>
      </c>
      <c r="F33" s="6" t="s">
        <v>96</v>
      </c>
    </row>
    <row r="34" spans="2:6" ht="15.75" x14ac:dyDescent="0.25">
      <c r="B34" s="9" t="s">
        <v>125</v>
      </c>
      <c r="C34" s="6"/>
      <c r="D34" s="6"/>
      <c r="E34" s="6"/>
      <c r="F34" s="6"/>
    </row>
    <row r="35" spans="2:6" ht="15.75" x14ac:dyDescent="0.25">
      <c r="B35" s="10" t="s">
        <v>126</v>
      </c>
      <c r="C35" s="6"/>
      <c r="D35" s="6"/>
      <c r="E35" s="6"/>
      <c r="F35" s="6"/>
    </row>
    <row r="36" spans="2:6" ht="15.75" x14ac:dyDescent="0.25">
      <c r="B36" s="9" t="s">
        <v>127</v>
      </c>
      <c r="C36" s="6"/>
      <c r="D36" s="6"/>
      <c r="E36" s="6"/>
      <c r="F36" s="6"/>
    </row>
    <row r="37" spans="2:6" ht="15.75" x14ac:dyDescent="0.25">
      <c r="B37" s="10" t="s">
        <v>128</v>
      </c>
      <c r="C37" s="6"/>
      <c r="D37" s="6"/>
      <c r="E37" s="6"/>
      <c r="F37" s="6"/>
    </row>
    <row r="38" spans="2:6" ht="15.75" x14ac:dyDescent="0.25">
      <c r="B38" s="9" t="s">
        <v>129</v>
      </c>
      <c r="C38" s="6"/>
      <c r="D38" s="6"/>
      <c r="E38" s="6"/>
      <c r="F38" s="6"/>
    </row>
    <row r="39" spans="2:6" ht="15.75" x14ac:dyDescent="0.25">
      <c r="B39" s="10" t="s">
        <v>130</v>
      </c>
      <c r="C39" s="6">
        <v>100</v>
      </c>
      <c r="D39" s="6">
        <v>100</v>
      </c>
      <c r="E39" s="6">
        <v>100</v>
      </c>
      <c r="F39" s="6">
        <v>100</v>
      </c>
    </row>
    <row r="40" spans="2:6" ht="15.75" x14ac:dyDescent="0.25">
      <c r="B40" s="9" t="s">
        <v>131</v>
      </c>
      <c r="C40" s="6"/>
      <c r="D40" s="6"/>
      <c r="E40" s="6"/>
      <c r="F40" s="6"/>
    </row>
    <row r="41" spans="2:6" ht="15.75" x14ac:dyDescent="0.25">
      <c r="B41" s="10" t="s">
        <v>132</v>
      </c>
      <c r="C41" s="6"/>
      <c r="D41" s="6"/>
      <c r="E41" s="6"/>
      <c r="F41" s="6"/>
    </row>
    <row r="42" spans="2:6" ht="15.75" x14ac:dyDescent="0.25">
      <c r="B42" s="9" t="s">
        <v>133</v>
      </c>
      <c r="C42" s="6"/>
      <c r="D42" s="6"/>
      <c r="E42" s="6"/>
      <c r="F42" s="6"/>
    </row>
    <row r="43" spans="2:6" ht="15.75" x14ac:dyDescent="0.25">
      <c r="B43" s="10" t="s">
        <v>134</v>
      </c>
      <c r="C43" s="6"/>
      <c r="D43" s="6"/>
      <c r="E43" s="6"/>
      <c r="F43" s="6"/>
    </row>
    <row r="44" spans="2:6" ht="15.75" x14ac:dyDescent="0.25">
      <c r="B44" s="9" t="s">
        <v>135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CA1C-B613-4F97-A231-C2B49B880466}">
  <dimension ref="A1:J44"/>
  <sheetViews>
    <sheetView showGridLines="0" topLeftCell="A11" workbookViewId="0">
      <selection activeCell="B21" sqref="B21:F44"/>
    </sheetView>
  </sheetViews>
  <sheetFormatPr defaultRowHeight="15" x14ac:dyDescent="0.25"/>
  <cols>
    <col min="1" max="1" width="19.42578125" customWidth="1"/>
    <col min="2" max="2" width="17.7109375" customWidth="1"/>
  </cols>
  <sheetData>
    <row r="1" spans="1:10" x14ac:dyDescent="0.25">
      <c r="A1" s="3" t="s">
        <v>65</v>
      </c>
      <c r="B1" t="s">
        <v>17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17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 t="s">
        <v>86</v>
      </c>
      <c r="B14" cm="1">
        <f t="array" ref="B14">SUM(C12:J12/8)</f>
        <v>45</v>
      </c>
    </row>
    <row r="15" spans="1:10" x14ac:dyDescent="0.25">
      <c r="A15" s="3"/>
    </row>
    <row r="16" spans="1:10" x14ac:dyDescent="0.25">
      <c r="A16" s="3" t="s">
        <v>87</v>
      </c>
      <c r="B16" t="s">
        <v>165</v>
      </c>
    </row>
    <row r="17" spans="1:6" x14ac:dyDescent="0.25">
      <c r="B17" t="s">
        <v>89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/>
      <c r="D24" s="6"/>
      <c r="E24" s="6"/>
      <c r="F24" s="6"/>
    </row>
    <row r="25" spans="1:6" x14ac:dyDescent="0.25">
      <c r="B25" s="6" t="s">
        <v>85</v>
      </c>
      <c r="C25" s="6"/>
      <c r="D25" s="6"/>
      <c r="E25" s="6"/>
      <c r="F25" s="6"/>
    </row>
    <row r="26" spans="1:6" x14ac:dyDescent="0.25">
      <c r="B26" s="6" t="s">
        <v>98</v>
      </c>
      <c r="C26" s="6"/>
      <c r="D26" s="6"/>
      <c r="E26" s="6"/>
      <c r="F26" s="6"/>
    </row>
    <row r="27" spans="1:6" x14ac:dyDescent="0.25">
      <c r="B27" s="6" t="s">
        <v>99</v>
      </c>
      <c r="C27" s="6"/>
      <c r="D27" s="6"/>
      <c r="E27" s="6"/>
      <c r="F27" s="6"/>
    </row>
    <row r="28" spans="1:6" x14ac:dyDescent="0.25">
      <c r="B28" s="6" t="s">
        <v>100</v>
      </c>
      <c r="C28" s="6"/>
      <c r="D28" s="6"/>
      <c r="E28" s="6"/>
      <c r="F28" s="6"/>
    </row>
    <row r="29" spans="1:6" x14ac:dyDescent="0.25">
      <c r="B29" s="6" t="s">
        <v>101</v>
      </c>
      <c r="C29" s="6"/>
      <c r="D29" s="6"/>
      <c r="E29" s="6"/>
      <c r="F29" s="6"/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>
        <v>45</v>
      </c>
      <c r="D31" s="6">
        <v>45</v>
      </c>
      <c r="E31" s="6">
        <v>45</v>
      </c>
      <c r="F31" s="6">
        <v>45</v>
      </c>
    </row>
    <row r="32" spans="1:6" x14ac:dyDescent="0.25">
      <c r="B32" s="6" t="s">
        <v>103</v>
      </c>
      <c r="C32" s="6">
        <v>45</v>
      </c>
      <c r="D32" s="6">
        <v>45</v>
      </c>
      <c r="E32" s="6">
        <v>45</v>
      </c>
      <c r="F32" s="6">
        <v>45</v>
      </c>
    </row>
    <row r="33" spans="2:6" x14ac:dyDescent="0.25">
      <c r="B33" s="6" t="s">
        <v>104</v>
      </c>
      <c r="C33" s="6">
        <v>45</v>
      </c>
      <c r="D33" s="6">
        <v>45</v>
      </c>
      <c r="E33" s="6">
        <v>45</v>
      </c>
      <c r="F33" s="6">
        <v>45</v>
      </c>
    </row>
    <row r="34" spans="2:6" x14ac:dyDescent="0.25">
      <c r="B34" s="6" t="s">
        <v>105</v>
      </c>
      <c r="C34" s="6">
        <v>45</v>
      </c>
      <c r="D34" s="6">
        <v>45</v>
      </c>
      <c r="E34" s="6">
        <v>45</v>
      </c>
      <c r="F34" s="6">
        <v>45</v>
      </c>
    </row>
    <row r="35" spans="2:6" x14ac:dyDescent="0.25">
      <c r="B35" s="6" t="s">
        <v>106</v>
      </c>
      <c r="C35" s="6"/>
      <c r="D35" s="6"/>
      <c r="E35" s="6"/>
      <c r="F35" s="6"/>
    </row>
    <row r="36" spans="2:6" x14ac:dyDescent="0.25">
      <c r="B36" s="6" t="s">
        <v>107</v>
      </c>
      <c r="C36" s="6"/>
      <c r="D36" s="6"/>
      <c r="E36" s="6"/>
      <c r="F36" s="6"/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/>
      <c r="D38" s="6"/>
      <c r="E38" s="6"/>
      <c r="F38" s="6"/>
    </row>
    <row r="39" spans="2:6" x14ac:dyDescent="0.25">
      <c r="B39" s="6" t="s">
        <v>109</v>
      </c>
      <c r="C39" s="6"/>
      <c r="D39" s="6"/>
      <c r="E39" s="6"/>
      <c r="F39" s="6"/>
    </row>
    <row r="40" spans="2:6" x14ac:dyDescent="0.25">
      <c r="B40" s="6" t="s">
        <v>110</v>
      </c>
      <c r="C40" s="6"/>
      <c r="D40" s="6"/>
      <c r="E40" s="6"/>
      <c r="F40" s="6"/>
    </row>
    <row r="41" spans="2:6" x14ac:dyDescent="0.25">
      <c r="B41" s="6" t="s">
        <v>111</v>
      </c>
      <c r="C41" s="6"/>
      <c r="D41" s="6"/>
      <c r="E41" s="6"/>
      <c r="F41" s="6"/>
    </row>
    <row r="42" spans="2:6" x14ac:dyDescent="0.25">
      <c r="B42" s="6" t="s">
        <v>112</v>
      </c>
      <c r="C42" s="6"/>
      <c r="D42" s="6"/>
      <c r="E42" s="6"/>
      <c r="F42" s="6"/>
    </row>
    <row r="43" spans="2:6" x14ac:dyDescent="0.25">
      <c r="B43" s="6" t="s">
        <v>113</v>
      </c>
      <c r="C43" s="6"/>
      <c r="D43" s="6"/>
      <c r="E43" s="6"/>
      <c r="F43" s="6"/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0133D-3469-4975-ADF3-205969DC8FC6}">
  <dimension ref="A1:J44"/>
  <sheetViews>
    <sheetView showGridLines="0" topLeftCell="A13" workbookViewId="0">
      <selection activeCell="B21" sqref="B21:F44"/>
    </sheetView>
  </sheetViews>
  <sheetFormatPr defaultRowHeight="15" x14ac:dyDescent="0.25"/>
  <cols>
    <col min="1" max="1" width="31.7109375" customWidth="1"/>
    <col min="2" max="2" width="27.7109375" customWidth="1"/>
  </cols>
  <sheetData>
    <row r="1" spans="1:10" x14ac:dyDescent="0.25">
      <c r="A1" s="3" t="s">
        <v>65</v>
      </c>
      <c r="B1" t="s">
        <v>17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17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 t="s">
        <v>86</v>
      </c>
      <c r="B14" cm="1">
        <f t="array" ref="B14">SUM(C12:J12/8)</f>
        <v>45</v>
      </c>
    </row>
    <row r="15" spans="1:10" x14ac:dyDescent="0.25">
      <c r="A15" s="3"/>
    </row>
    <row r="16" spans="1:10" x14ac:dyDescent="0.25">
      <c r="A16" s="3" t="s">
        <v>87</v>
      </c>
      <c r="B16" t="s">
        <v>166</v>
      </c>
    </row>
    <row r="17" spans="1:6" x14ac:dyDescent="0.25">
      <c r="B17" t="s">
        <v>89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>
        <v>45</v>
      </c>
      <c r="D24" s="6">
        <v>45</v>
      </c>
      <c r="E24" s="6">
        <v>45</v>
      </c>
      <c r="F24" s="6">
        <v>45</v>
      </c>
    </row>
    <row r="25" spans="1:6" x14ac:dyDescent="0.25">
      <c r="B25" s="6" t="s">
        <v>85</v>
      </c>
      <c r="C25" s="6">
        <v>45</v>
      </c>
      <c r="D25" s="6">
        <v>45</v>
      </c>
      <c r="E25" s="6">
        <v>45</v>
      </c>
      <c r="F25" s="6">
        <v>45</v>
      </c>
    </row>
    <row r="26" spans="1:6" x14ac:dyDescent="0.25">
      <c r="B26" s="6" t="s">
        <v>98</v>
      </c>
      <c r="C26" s="6"/>
      <c r="D26" s="6"/>
      <c r="E26" s="6"/>
      <c r="F26" s="6"/>
    </row>
    <row r="27" spans="1:6" x14ac:dyDescent="0.25">
      <c r="B27" s="6" t="s">
        <v>99</v>
      </c>
      <c r="C27" s="6"/>
      <c r="D27" s="6"/>
      <c r="E27" s="6"/>
      <c r="F27" s="6"/>
    </row>
    <row r="28" spans="1:6" x14ac:dyDescent="0.25">
      <c r="B28" s="6" t="s">
        <v>100</v>
      </c>
      <c r="C28" s="6"/>
      <c r="D28" s="6"/>
      <c r="E28" s="6"/>
      <c r="F28" s="6"/>
    </row>
    <row r="29" spans="1:6" x14ac:dyDescent="0.25">
      <c r="B29" s="6" t="s">
        <v>101</v>
      </c>
      <c r="C29" s="6"/>
      <c r="D29" s="6"/>
      <c r="E29" s="6"/>
      <c r="F29" s="6"/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/>
      <c r="D31" s="6"/>
      <c r="E31" s="6"/>
      <c r="F31" s="6"/>
    </row>
    <row r="32" spans="1:6" x14ac:dyDescent="0.25">
      <c r="B32" s="6" t="s">
        <v>103</v>
      </c>
      <c r="C32" s="6"/>
      <c r="D32" s="6"/>
      <c r="E32" s="6"/>
      <c r="F32" s="6"/>
    </row>
    <row r="33" spans="2:6" x14ac:dyDescent="0.25">
      <c r="B33" s="6" t="s">
        <v>104</v>
      </c>
      <c r="C33" s="6"/>
      <c r="D33" s="6"/>
      <c r="E33" s="6"/>
      <c r="F33" s="6"/>
    </row>
    <row r="34" spans="2:6" x14ac:dyDescent="0.25">
      <c r="B34" s="6" t="s">
        <v>105</v>
      </c>
      <c r="C34" s="6"/>
      <c r="D34" s="6"/>
      <c r="E34" s="6"/>
      <c r="F34" s="6"/>
    </row>
    <row r="35" spans="2:6" x14ac:dyDescent="0.25">
      <c r="B35" s="6" t="s">
        <v>106</v>
      </c>
      <c r="C35" s="6"/>
      <c r="D35" s="6"/>
      <c r="E35" s="6"/>
      <c r="F35" s="6"/>
    </row>
    <row r="36" spans="2:6" x14ac:dyDescent="0.25">
      <c r="B36" s="6" t="s">
        <v>107</v>
      </c>
      <c r="C36" s="6"/>
      <c r="D36" s="6"/>
      <c r="E36" s="6"/>
      <c r="F36" s="6"/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/>
      <c r="D38" s="6"/>
      <c r="E38" s="6"/>
      <c r="F38" s="6"/>
    </row>
    <row r="39" spans="2:6" x14ac:dyDescent="0.25">
      <c r="B39" s="6" t="s">
        <v>109</v>
      </c>
      <c r="C39" s="6"/>
      <c r="D39" s="6"/>
      <c r="E39" s="6"/>
      <c r="F39" s="6"/>
    </row>
    <row r="40" spans="2:6" x14ac:dyDescent="0.25">
      <c r="B40" s="6" t="s">
        <v>110</v>
      </c>
      <c r="C40" s="6"/>
      <c r="D40" s="6"/>
      <c r="E40" s="6"/>
      <c r="F40" s="6"/>
    </row>
    <row r="41" spans="2:6" x14ac:dyDescent="0.25">
      <c r="B41" s="6" t="s">
        <v>111</v>
      </c>
      <c r="C41" s="6"/>
      <c r="D41" s="6"/>
      <c r="E41" s="6"/>
      <c r="F41" s="6"/>
    </row>
    <row r="42" spans="2:6" x14ac:dyDescent="0.25">
      <c r="B42" s="6" t="s">
        <v>112</v>
      </c>
      <c r="C42" s="6"/>
      <c r="D42" s="6"/>
      <c r="E42" s="6"/>
      <c r="F42" s="6"/>
    </row>
    <row r="43" spans="2:6" x14ac:dyDescent="0.25">
      <c r="B43" s="6" t="s">
        <v>113</v>
      </c>
      <c r="C43" s="6"/>
      <c r="D43" s="6"/>
      <c r="E43" s="6"/>
      <c r="F43" s="6"/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BFD1-DD7E-459A-8CFF-2EC92E0FB19A}">
  <dimension ref="A1:J44"/>
  <sheetViews>
    <sheetView showGridLines="0" topLeftCell="A24" workbookViewId="0">
      <selection activeCell="B21" sqref="B21:F44"/>
    </sheetView>
  </sheetViews>
  <sheetFormatPr defaultRowHeight="15" x14ac:dyDescent="0.25"/>
  <cols>
    <col min="1" max="1" width="35.28515625" customWidth="1"/>
  </cols>
  <sheetData>
    <row r="1" spans="1:10" x14ac:dyDescent="0.25">
      <c r="A1" s="3" t="s">
        <v>65</v>
      </c>
      <c r="B1" t="s">
        <v>19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19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 t="s">
        <v>86</v>
      </c>
      <c r="B14" cm="1">
        <f t="array" ref="B14">SUM(C12:J12/8)</f>
        <v>45</v>
      </c>
    </row>
    <row r="15" spans="1:10" x14ac:dyDescent="0.25">
      <c r="A15" s="3"/>
    </row>
    <row r="16" spans="1:10" x14ac:dyDescent="0.25">
      <c r="A16" s="3" t="s">
        <v>87</v>
      </c>
      <c r="B16" t="s">
        <v>167</v>
      </c>
    </row>
    <row r="17" spans="1:6" x14ac:dyDescent="0.25">
      <c r="B17" t="s">
        <v>89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/>
      <c r="D24" s="6"/>
      <c r="E24" s="6"/>
      <c r="F24" s="6"/>
    </row>
    <row r="25" spans="1:6" x14ac:dyDescent="0.25">
      <c r="B25" s="6" t="s">
        <v>85</v>
      </c>
      <c r="C25" s="6"/>
      <c r="D25" s="6"/>
      <c r="E25" s="6"/>
      <c r="F25" s="6"/>
    </row>
    <row r="26" spans="1:6" x14ac:dyDescent="0.25">
      <c r="B26" s="6" t="s">
        <v>98</v>
      </c>
      <c r="C26" s="6">
        <v>45</v>
      </c>
      <c r="D26" s="6">
        <v>45</v>
      </c>
      <c r="E26" s="6">
        <v>45</v>
      </c>
      <c r="F26" s="6">
        <v>45</v>
      </c>
    </row>
    <row r="27" spans="1:6" x14ac:dyDescent="0.25">
      <c r="B27" s="6" t="s">
        <v>99</v>
      </c>
      <c r="C27" s="6">
        <v>45</v>
      </c>
      <c r="D27" s="6">
        <v>45</v>
      </c>
      <c r="E27" s="6">
        <v>45</v>
      </c>
      <c r="F27" s="6">
        <v>45</v>
      </c>
    </row>
    <row r="28" spans="1:6" x14ac:dyDescent="0.25">
      <c r="B28" s="6" t="s">
        <v>100</v>
      </c>
      <c r="C28" s="6">
        <v>45</v>
      </c>
      <c r="D28" s="6">
        <v>45</v>
      </c>
      <c r="E28" s="6">
        <v>45</v>
      </c>
      <c r="F28" s="6">
        <v>45</v>
      </c>
    </row>
    <row r="29" spans="1:6" x14ac:dyDescent="0.25">
      <c r="B29" s="6" t="s">
        <v>101</v>
      </c>
      <c r="C29" s="6">
        <v>45</v>
      </c>
      <c r="D29" s="6">
        <v>45</v>
      </c>
      <c r="E29" s="6">
        <v>45</v>
      </c>
      <c r="F29" s="6">
        <v>45</v>
      </c>
    </row>
    <row r="30" spans="1:6" x14ac:dyDescent="0.25">
      <c r="B30" s="6">
        <v>100</v>
      </c>
      <c r="C30" s="6">
        <v>45</v>
      </c>
      <c r="D30" s="6">
        <v>45</v>
      </c>
      <c r="E30" s="6">
        <v>45</v>
      </c>
      <c r="F30" s="6">
        <v>45</v>
      </c>
    </row>
    <row r="31" spans="1:6" x14ac:dyDescent="0.25">
      <c r="B31" s="6" t="s">
        <v>102</v>
      </c>
      <c r="C31" s="6">
        <v>45</v>
      </c>
      <c r="D31" s="6">
        <v>45</v>
      </c>
      <c r="E31" s="6">
        <v>45</v>
      </c>
      <c r="F31" s="6">
        <v>45</v>
      </c>
    </row>
    <row r="32" spans="1:6" x14ac:dyDescent="0.25">
      <c r="B32" s="6" t="s">
        <v>103</v>
      </c>
      <c r="C32" s="6">
        <v>45</v>
      </c>
      <c r="D32" s="6">
        <v>45</v>
      </c>
      <c r="E32" s="6">
        <v>45</v>
      </c>
      <c r="F32" s="6">
        <v>45</v>
      </c>
    </row>
    <row r="33" spans="2:6" x14ac:dyDescent="0.25">
      <c r="B33" s="6" t="s">
        <v>104</v>
      </c>
      <c r="C33" s="6">
        <v>45</v>
      </c>
      <c r="D33" s="6">
        <v>45</v>
      </c>
      <c r="E33" s="6">
        <v>45</v>
      </c>
      <c r="F33" s="6">
        <v>45</v>
      </c>
    </row>
    <row r="34" spans="2:6" x14ac:dyDescent="0.25">
      <c r="B34" s="6" t="s">
        <v>105</v>
      </c>
      <c r="C34" s="6">
        <v>45</v>
      </c>
      <c r="D34" s="6">
        <v>45</v>
      </c>
      <c r="E34" s="6">
        <v>45</v>
      </c>
      <c r="F34" s="6">
        <v>45</v>
      </c>
    </row>
    <row r="35" spans="2:6" x14ac:dyDescent="0.25">
      <c r="B35" s="6" t="s">
        <v>106</v>
      </c>
      <c r="C35" s="6">
        <v>45</v>
      </c>
      <c r="D35" s="6">
        <v>45</v>
      </c>
      <c r="E35" s="6">
        <v>45</v>
      </c>
      <c r="F35" s="6">
        <v>45</v>
      </c>
    </row>
    <row r="36" spans="2:6" x14ac:dyDescent="0.25">
      <c r="B36" s="6" t="s">
        <v>107</v>
      </c>
      <c r="C36" s="6">
        <v>45</v>
      </c>
      <c r="D36" s="6">
        <v>45</v>
      </c>
      <c r="E36" s="6">
        <v>45</v>
      </c>
      <c r="F36" s="6">
        <v>45</v>
      </c>
    </row>
    <row r="37" spans="2:6" x14ac:dyDescent="0.25">
      <c r="B37" s="6">
        <v>200</v>
      </c>
      <c r="C37" s="6">
        <v>45</v>
      </c>
      <c r="D37" s="6">
        <v>45</v>
      </c>
      <c r="E37" s="6">
        <v>45</v>
      </c>
      <c r="F37" s="6">
        <v>45</v>
      </c>
    </row>
    <row r="38" spans="2:6" x14ac:dyDescent="0.25">
      <c r="B38" s="6" t="s">
        <v>108</v>
      </c>
      <c r="C38" s="6">
        <v>45</v>
      </c>
      <c r="D38" s="6">
        <v>45</v>
      </c>
      <c r="E38" s="6">
        <v>45</v>
      </c>
      <c r="F38" s="6">
        <v>45</v>
      </c>
    </row>
    <row r="39" spans="2:6" x14ac:dyDescent="0.25">
      <c r="B39" s="6" t="s">
        <v>109</v>
      </c>
      <c r="C39" s="6">
        <v>45</v>
      </c>
      <c r="D39" s="6">
        <v>45</v>
      </c>
      <c r="E39" s="6">
        <v>45</v>
      </c>
      <c r="F39" s="6">
        <v>45</v>
      </c>
    </row>
    <row r="40" spans="2:6" x14ac:dyDescent="0.25">
      <c r="B40" s="6" t="s">
        <v>110</v>
      </c>
      <c r="C40" s="6">
        <v>45</v>
      </c>
      <c r="D40" s="6">
        <v>45</v>
      </c>
      <c r="E40" s="6">
        <v>45</v>
      </c>
      <c r="F40" s="6">
        <v>45</v>
      </c>
    </row>
    <row r="41" spans="2:6" x14ac:dyDescent="0.25">
      <c r="B41" s="6" t="s">
        <v>111</v>
      </c>
      <c r="C41" s="6">
        <v>45</v>
      </c>
      <c r="D41" s="6">
        <v>45</v>
      </c>
      <c r="E41" s="6">
        <v>45</v>
      </c>
      <c r="F41" s="6">
        <v>45</v>
      </c>
    </row>
    <row r="42" spans="2:6" x14ac:dyDescent="0.25">
      <c r="B42" s="6" t="s">
        <v>112</v>
      </c>
      <c r="C42" s="6">
        <v>45</v>
      </c>
      <c r="D42" s="6">
        <v>45</v>
      </c>
      <c r="E42" s="6">
        <v>45</v>
      </c>
      <c r="F42" s="6">
        <v>45</v>
      </c>
    </row>
    <row r="43" spans="2:6" x14ac:dyDescent="0.25">
      <c r="B43" s="6" t="s">
        <v>113</v>
      </c>
      <c r="C43" s="6">
        <v>45</v>
      </c>
      <c r="D43" s="6">
        <v>45</v>
      </c>
      <c r="E43" s="6">
        <v>45</v>
      </c>
      <c r="F43" s="6">
        <v>45</v>
      </c>
    </row>
    <row r="44" spans="2:6" x14ac:dyDescent="0.25">
      <c r="B44" s="6">
        <v>300</v>
      </c>
      <c r="C44" s="6">
        <v>45</v>
      </c>
      <c r="D44" s="6">
        <v>45</v>
      </c>
      <c r="E44" s="6">
        <v>45</v>
      </c>
      <c r="F44" s="6">
        <v>45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050F-268F-469D-AC7C-7FD583301FF8}">
  <dimension ref="A1:J44"/>
  <sheetViews>
    <sheetView showGridLines="0" topLeftCell="A20" workbookViewId="0">
      <selection activeCell="B21" sqref="B21:F44"/>
    </sheetView>
  </sheetViews>
  <sheetFormatPr defaultRowHeight="15" x14ac:dyDescent="0.25"/>
  <cols>
    <col min="1" max="1" width="21.85546875" customWidth="1"/>
    <col min="2" max="2" width="26.7109375" customWidth="1"/>
  </cols>
  <sheetData>
    <row r="1" spans="1:10" x14ac:dyDescent="0.25">
      <c r="A1" s="3" t="s">
        <v>65</v>
      </c>
      <c r="B1" t="s">
        <v>20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20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 t="s">
        <v>86</v>
      </c>
      <c r="B14" cm="1">
        <f t="array" ref="B14">SUM(C12:J12/8)</f>
        <v>45</v>
      </c>
    </row>
    <row r="15" spans="1:10" x14ac:dyDescent="0.25">
      <c r="A15" s="3"/>
    </row>
    <row r="16" spans="1:10" x14ac:dyDescent="0.25">
      <c r="A16" s="3" t="s">
        <v>87</v>
      </c>
      <c r="B16" t="s">
        <v>168</v>
      </c>
    </row>
    <row r="17" spans="1:6" x14ac:dyDescent="0.25">
      <c r="B17" t="s">
        <v>89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>
        <v>45</v>
      </c>
      <c r="D24" s="6">
        <v>45</v>
      </c>
      <c r="E24" s="6">
        <v>45</v>
      </c>
      <c r="F24" s="6">
        <v>45</v>
      </c>
    </row>
    <row r="25" spans="1:6" x14ac:dyDescent="0.25">
      <c r="B25" s="6" t="s">
        <v>85</v>
      </c>
      <c r="C25" s="6">
        <v>45</v>
      </c>
      <c r="D25" s="6">
        <v>45</v>
      </c>
      <c r="E25" s="6">
        <v>45</v>
      </c>
      <c r="F25" s="6">
        <v>45</v>
      </c>
    </row>
    <row r="26" spans="1:6" x14ac:dyDescent="0.25">
      <c r="B26" s="6" t="s">
        <v>98</v>
      </c>
      <c r="C26" s="6">
        <v>45</v>
      </c>
      <c r="D26" s="6">
        <v>45</v>
      </c>
      <c r="E26" s="6">
        <v>45</v>
      </c>
      <c r="F26" s="6">
        <v>45</v>
      </c>
    </row>
    <row r="27" spans="1:6" x14ac:dyDescent="0.25">
      <c r="B27" s="6" t="s">
        <v>99</v>
      </c>
      <c r="C27" s="6">
        <v>45</v>
      </c>
      <c r="D27" s="6">
        <v>45</v>
      </c>
      <c r="E27" s="6">
        <v>45</v>
      </c>
      <c r="F27" s="6">
        <v>45</v>
      </c>
    </row>
    <row r="28" spans="1:6" x14ac:dyDescent="0.25">
      <c r="B28" s="6" t="s">
        <v>100</v>
      </c>
      <c r="C28" s="6">
        <v>45</v>
      </c>
      <c r="D28" s="6">
        <v>45</v>
      </c>
      <c r="E28" s="6">
        <v>45</v>
      </c>
      <c r="F28" s="6">
        <v>45</v>
      </c>
    </row>
    <row r="29" spans="1:6" x14ac:dyDescent="0.25">
      <c r="B29" s="6" t="s">
        <v>101</v>
      </c>
      <c r="C29" s="6">
        <v>45</v>
      </c>
      <c r="D29" s="6">
        <v>45</v>
      </c>
      <c r="E29" s="6">
        <v>45</v>
      </c>
      <c r="F29" s="6">
        <v>45</v>
      </c>
    </row>
    <row r="30" spans="1:6" x14ac:dyDescent="0.25">
      <c r="B30" s="6">
        <v>100</v>
      </c>
      <c r="C30" s="6">
        <v>135</v>
      </c>
      <c r="D30" s="6">
        <v>135</v>
      </c>
      <c r="E30" s="6">
        <v>135</v>
      </c>
      <c r="F30" s="6">
        <v>135</v>
      </c>
    </row>
    <row r="31" spans="1:6" x14ac:dyDescent="0.25">
      <c r="B31" s="6" t="s">
        <v>102</v>
      </c>
      <c r="C31" s="6"/>
      <c r="D31" s="6"/>
      <c r="E31" s="6"/>
      <c r="F31" s="6"/>
    </row>
    <row r="32" spans="1:6" x14ac:dyDescent="0.25">
      <c r="B32" s="6" t="s">
        <v>103</v>
      </c>
      <c r="C32" s="6"/>
      <c r="D32" s="6"/>
      <c r="E32" s="6"/>
      <c r="F32" s="6"/>
    </row>
    <row r="33" spans="2:6" x14ac:dyDescent="0.25">
      <c r="B33" s="6" t="s">
        <v>104</v>
      </c>
      <c r="C33" s="6"/>
      <c r="D33" s="6"/>
      <c r="E33" s="6"/>
      <c r="F33" s="6"/>
    </row>
    <row r="34" spans="2:6" x14ac:dyDescent="0.25">
      <c r="B34" s="6" t="s">
        <v>105</v>
      </c>
      <c r="C34" s="6"/>
      <c r="D34" s="6"/>
      <c r="E34" s="6"/>
      <c r="F34" s="6"/>
    </row>
    <row r="35" spans="2:6" x14ac:dyDescent="0.25">
      <c r="B35" s="6" t="s">
        <v>106</v>
      </c>
      <c r="C35" s="6"/>
      <c r="D35" s="6"/>
      <c r="E35" s="6"/>
      <c r="F35" s="6"/>
    </row>
    <row r="36" spans="2:6" x14ac:dyDescent="0.25">
      <c r="B36" s="6" t="s">
        <v>107</v>
      </c>
      <c r="C36" s="6"/>
      <c r="D36" s="6"/>
      <c r="E36" s="6"/>
      <c r="F36" s="6"/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/>
      <c r="D38" s="6"/>
      <c r="E38" s="6"/>
      <c r="F38" s="6"/>
    </row>
    <row r="39" spans="2:6" x14ac:dyDescent="0.25">
      <c r="B39" s="6" t="s">
        <v>109</v>
      </c>
      <c r="C39" s="6"/>
      <c r="D39" s="6"/>
      <c r="E39" s="6"/>
      <c r="F39" s="6"/>
    </row>
    <row r="40" spans="2:6" x14ac:dyDescent="0.25">
      <c r="B40" s="6" t="s">
        <v>110</v>
      </c>
      <c r="C40" s="6"/>
      <c r="D40" s="6"/>
      <c r="E40" s="6"/>
      <c r="F40" s="6"/>
    </row>
    <row r="41" spans="2:6" x14ac:dyDescent="0.25">
      <c r="B41" s="6" t="s">
        <v>111</v>
      </c>
      <c r="C41" s="6"/>
      <c r="D41" s="6"/>
      <c r="E41" s="6"/>
      <c r="F41" s="6"/>
    </row>
    <row r="42" spans="2:6" x14ac:dyDescent="0.25">
      <c r="B42" s="6" t="s">
        <v>112</v>
      </c>
      <c r="C42" s="6"/>
      <c r="D42" s="6"/>
      <c r="E42" s="6"/>
      <c r="F42" s="6"/>
    </row>
    <row r="43" spans="2:6" x14ac:dyDescent="0.25">
      <c r="B43" s="6" t="s">
        <v>113</v>
      </c>
      <c r="C43" s="6"/>
      <c r="D43" s="6"/>
      <c r="E43" s="6"/>
      <c r="F43" s="6"/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CC1D-B374-4D51-8ACF-E8F74D31A01C}">
  <dimension ref="A1:J44"/>
  <sheetViews>
    <sheetView showGridLines="0" topLeftCell="A18" workbookViewId="0">
      <selection activeCell="B21" sqref="B21:F44"/>
    </sheetView>
  </sheetViews>
  <sheetFormatPr defaultRowHeight="15" x14ac:dyDescent="0.25"/>
  <cols>
    <col min="1" max="1" width="26.85546875" customWidth="1"/>
    <col min="2" max="2" width="16" customWidth="1"/>
  </cols>
  <sheetData>
    <row r="1" spans="1:10" x14ac:dyDescent="0.25">
      <c r="A1" s="3" t="s">
        <v>65</v>
      </c>
      <c r="B1" t="s">
        <v>169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169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 t="s">
        <v>86</v>
      </c>
      <c r="B14" cm="1">
        <f t="array" ref="B14">SUM(C12:J12/8)</f>
        <v>45</v>
      </c>
    </row>
    <row r="15" spans="1:10" x14ac:dyDescent="0.25">
      <c r="A15" s="3"/>
    </row>
    <row r="16" spans="1:10" x14ac:dyDescent="0.25">
      <c r="A16" s="3" t="s">
        <v>87</v>
      </c>
      <c r="B16" t="s">
        <v>170</v>
      </c>
    </row>
    <row r="17" spans="1:6" x14ac:dyDescent="0.25">
      <c r="B17" t="s">
        <v>89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>
        <v>45</v>
      </c>
      <c r="D24" s="6">
        <v>45</v>
      </c>
      <c r="E24" s="6">
        <v>45</v>
      </c>
      <c r="F24" s="6">
        <v>45</v>
      </c>
    </row>
    <row r="25" spans="1:6" x14ac:dyDescent="0.25">
      <c r="B25" s="6" t="s">
        <v>85</v>
      </c>
      <c r="C25" s="6">
        <v>45</v>
      </c>
      <c r="D25" s="6">
        <v>45</v>
      </c>
      <c r="E25" s="6">
        <v>45</v>
      </c>
      <c r="F25" s="6">
        <v>45</v>
      </c>
    </row>
    <row r="26" spans="1:6" x14ac:dyDescent="0.25">
      <c r="B26" s="6" t="s">
        <v>98</v>
      </c>
      <c r="C26" s="6"/>
      <c r="D26" s="6"/>
      <c r="E26" s="6"/>
      <c r="F26" s="6"/>
    </row>
    <row r="27" spans="1:6" x14ac:dyDescent="0.25">
      <c r="B27" s="6" t="s">
        <v>99</v>
      </c>
      <c r="C27" s="6"/>
      <c r="D27" s="6"/>
      <c r="E27" s="6"/>
      <c r="F27" s="6"/>
    </row>
    <row r="28" spans="1:6" x14ac:dyDescent="0.25">
      <c r="B28" s="6" t="s">
        <v>100</v>
      </c>
      <c r="C28" s="6"/>
      <c r="D28" s="6"/>
      <c r="E28" s="6"/>
      <c r="F28" s="6"/>
    </row>
    <row r="29" spans="1:6" x14ac:dyDescent="0.25">
      <c r="B29" s="6" t="s">
        <v>101</v>
      </c>
      <c r="C29" s="6"/>
      <c r="D29" s="6"/>
      <c r="E29" s="6"/>
      <c r="F29" s="6"/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/>
      <c r="D31" s="6"/>
      <c r="E31" s="6"/>
      <c r="F31" s="6"/>
    </row>
    <row r="32" spans="1:6" x14ac:dyDescent="0.25">
      <c r="B32" s="6" t="s">
        <v>103</v>
      </c>
      <c r="C32" s="6"/>
      <c r="D32" s="6"/>
      <c r="E32" s="6"/>
      <c r="F32" s="6"/>
    </row>
    <row r="33" spans="2:6" x14ac:dyDescent="0.25">
      <c r="B33" s="6" t="s">
        <v>104</v>
      </c>
      <c r="C33" s="6"/>
      <c r="D33" s="6"/>
      <c r="E33" s="6"/>
      <c r="F33" s="6"/>
    </row>
    <row r="34" spans="2:6" x14ac:dyDescent="0.25">
      <c r="B34" s="6" t="s">
        <v>105</v>
      </c>
      <c r="C34" s="6"/>
      <c r="D34" s="6"/>
      <c r="E34" s="6"/>
      <c r="F34" s="6"/>
    </row>
    <row r="35" spans="2:6" x14ac:dyDescent="0.25">
      <c r="B35" s="6" t="s">
        <v>106</v>
      </c>
      <c r="C35" s="6"/>
      <c r="D35" s="6"/>
      <c r="E35" s="6"/>
      <c r="F35" s="6"/>
    </row>
    <row r="36" spans="2:6" x14ac:dyDescent="0.25">
      <c r="B36" s="6" t="s">
        <v>107</v>
      </c>
      <c r="C36" s="6"/>
      <c r="D36" s="6"/>
      <c r="E36" s="6"/>
      <c r="F36" s="6"/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/>
      <c r="D38" s="6"/>
      <c r="E38" s="6"/>
      <c r="F38" s="6"/>
    </row>
    <row r="39" spans="2:6" x14ac:dyDescent="0.25">
      <c r="B39" s="6" t="s">
        <v>109</v>
      </c>
      <c r="C39" s="6"/>
      <c r="D39" s="6"/>
      <c r="E39" s="6"/>
      <c r="F39" s="6"/>
    </row>
    <row r="40" spans="2:6" x14ac:dyDescent="0.25">
      <c r="B40" s="6" t="s">
        <v>110</v>
      </c>
      <c r="C40" s="6"/>
      <c r="D40" s="6"/>
      <c r="E40" s="6"/>
      <c r="F40" s="6"/>
    </row>
    <row r="41" spans="2:6" x14ac:dyDescent="0.25">
      <c r="B41" s="6" t="s">
        <v>111</v>
      </c>
      <c r="C41" s="6"/>
      <c r="D41" s="6"/>
      <c r="E41" s="6"/>
      <c r="F41" s="6"/>
    </row>
    <row r="42" spans="2:6" x14ac:dyDescent="0.25">
      <c r="B42" s="6" t="s">
        <v>112</v>
      </c>
      <c r="C42" s="6"/>
      <c r="D42" s="6"/>
      <c r="E42" s="6"/>
      <c r="F42" s="6"/>
    </row>
    <row r="43" spans="2:6" x14ac:dyDescent="0.25">
      <c r="B43" s="6" t="s">
        <v>113</v>
      </c>
      <c r="C43" s="6"/>
      <c r="D43" s="6"/>
      <c r="E43" s="6"/>
      <c r="F43" s="6"/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A950-E664-4F26-9048-89318F386D34}">
  <dimension ref="A1:J44"/>
  <sheetViews>
    <sheetView showGridLines="0" topLeftCell="A12" workbookViewId="0">
      <selection activeCell="B21" sqref="B21:F44"/>
    </sheetView>
  </sheetViews>
  <sheetFormatPr defaultRowHeight="15" x14ac:dyDescent="0.25"/>
  <cols>
    <col min="1" max="1" width="25" customWidth="1"/>
    <col min="2" max="2" width="25.7109375" customWidth="1"/>
  </cols>
  <sheetData>
    <row r="1" spans="1:10" x14ac:dyDescent="0.25">
      <c r="A1" s="3" t="s">
        <v>65</v>
      </c>
      <c r="B1" t="s">
        <v>171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171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 t="s">
        <v>86</v>
      </c>
      <c r="B14" cm="1">
        <f t="array" ref="B14">SUM(C12:J12/8)</f>
        <v>45</v>
      </c>
    </row>
    <row r="15" spans="1:10" x14ac:dyDescent="0.25">
      <c r="A15" s="3"/>
    </row>
    <row r="16" spans="1:10" x14ac:dyDescent="0.25">
      <c r="A16" s="3" t="s">
        <v>87</v>
      </c>
      <c r="B16" t="s">
        <v>172</v>
      </c>
    </row>
    <row r="17" spans="1:6" x14ac:dyDescent="0.25">
      <c r="B17" t="s">
        <v>119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>
        <v>45</v>
      </c>
      <c r="D24" s="6">
        <v>45</v>
      </c>
      <c r="E24" s="6">
        <v>45</v>
      </c>
      <c r="F24" s="6">
        <v>45</v>
      </c>
    </row>
    <row r="25" spans="1:6" x14ac:dyDescent="0.25">
      <c r="B25" s="6" t="s">
        <v>85</v>
      </c>
      <c r="C25" s="6">
        <v>45</v>
      </c>
      <c r="D25" s="6">
        <v>45</v>
      </c>
      <c r="E25" s="6">
        <v>45</v>
      </c>
      <c r="F25" s="6">
        <v>45</v>
      </c>
    </row>
    <row r="26" spans="1:6" x14ac:dyDescent="0.25">
      <c r="B26" s="6" t="s">
        <v>98</v>
      </c>
      <c r="C26" s="6"/>
      <c r="D26" s="6"/>
      <c r="E26" s="6"/>
      <c r="F26" s="6"/>
    </row>
    <row r="27" spans="1:6" x14ac:dyDescent="0.25">
      <c r="B27" s="6" t="s">
        <v>99</v>
      </c>
      <c r="C27" s="6"/>
      <c r="D27" s="6"/>
      <c r="E27" s="6"/>
      <c r="F27" s="6"/>
    </row>
    <row r="28" spans="1:6" x14ac:dyDescent="0.25">
      <c r="B28" s="6" t="s">
        <v>100</v>
      </c>
      <c r="C28" s="6"/>
      <c r="D28" s="6"/>
      <c r="E28" s="6"/>
      <c r="F28" s="6"/>
    </row>
    <row r="29" spans="1:6" x14ac:dyDescent="0.25">
      <c r="B29" s="6" t="s">
        <v>101</v>
      </c>
      <c r="C29" s="6"/>
      <c r="D29" s="6"/>
      <c r="E29" s="6"/>
      <c r="F29" s="6"/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/>
      <c r="D31" s="6"/>
      <c r="E31" s="6"/>
      <c r="F31" s="6"/>
    </row>
    <row r="32" spans="1:6" x14ac:dyDescent="0.25">
      <c r="B32" s="6" t="s">
        <v>103</v>
      </c>
      <c r="C32" s="6"/>
      <c r="D32" s="6"/>
      <c r="E32" s="6"/>
      <c r="F32" s="6"/>
    </row>
    <row r="33" spans="2:6" x14ac:dyDescent="0.25">
      <c r="B33" s="6" t="s">
        <v>104</v>
      </c>
      <c r="C33" s="6"/>
      <c r="D33" s="6"/>
      <c r="E33" s="6"/>
      <c r="F33" s="6"/>
    </row>
    <row r="34" spans="2:6" x14ac:dyDescent="0.25">
      <c r="B34" s="6" t="s">
        <v>105</v>
      </c>
      <c r="C34" s="6"/>
      <c r="D34" s="6"/>
      <c r="E34" s="6"/>
      <c r="F34" s="6"/>
    </row>
    <row r="35" spans="2:6" x14ac:dyDescent="0.25">
      <c r="B35" s="6" t="s">
        <v>106</v>
      </c>
      <c r="C35" s="6"/>
      <c r="D35" s="6"/>
      <c r="E35" s="6"/>
      <c r="F35" s="6"/>
    </row>
    <row r="36" spans="2:6" x14ac:dyDescent="0.25">
      <c r="B36" s="6" t="s">
        <v>107</v>
      </c>
      <c r="C36" s="6"/>
      <c r="D36" s="6"/>
      <c r="E36" s="6"/>
      <c r="F36" s="6"/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/>
      <c r="D38" s="6"/>
      <c r="E38" s="6"/>
      <c r="F38" s="6"/>
    </row>
    <row r="39" spans="2:6" x14ac:dyDescent="0.25">
      <c r="B39" s="6" t="s">
        <v>109</v>
      </c>
      <c r="C39" s="6"/>
      <c r="D39" s="6"/>
      <c r="E39" s="6"/>
      <c r="F39" s="6"/>
    </row>
    <row r="40" spans="2:6" x14ac:dyDescent="0.25">
      <c r="B40" s="6" t="s">
        <v>110</v>
      </c>
      <c r="C40" s="6"/>
      <c r="D40" s="6"/>
      <c r="E40" s="6"/>
      <c r="F40" s="6"/>
    </row>
    <row r="41" spans="2:6" x14ac:dyDescent="0.25">
      <c r="B41" s="6" t="s">
        <v>111</v>
      </c>
      <c r="C41" s="6"/>
      <c r="D41" s="6"/>
      <c r="E41" s="6"/>
      <c r="F41" s="6"/>
    </row>
    <row r="42" spans="2:6" x14ac:dyDescent="0.25">
      <c r="B42" s="6" t="s">
        <v>112</v>
      </c>
      <c r="C42" s="6"/>
      <c r="D42" s="6"/>
      <c r="E42" s="6"/>
      <c r="F42" s="6"/>
    </row>
    <row r="43" spans="2:6" x14ac:dyDescent="0.25">
      <c r="B43" s="6" t="s">
        <v>113</v>
      </c>
      <c r="C43" s="6"/>
      <c r="D43" s="6"/>
      <c r="E43" s="6"/>
      <c r="F43" s="6"/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A213-7167-4A9C-897D-5D8493FC5F48}">
  <dimension ref="A1:J44"/>
  <sheetViews>
    <sheetView showGridLines="0" topLeftCell="A11" workbookViewId="0">
      <selection activeCell="B21" sqref="B21:F44"/>
    </sheetView>
  </sheetViews>
  <sheetFormatPr defaultRowHeight="15" x14ac:dyDescent="0.25"/>
  <cols>
    <col min="1" max="1" width="25" customWidth="1"/>
    <col min="2" max="2" width="25.7109375" customWidth="1"/>
  </cols>
  <sheetData>
    <row r="1" spans="1:10" x14ac:dyDescent="0.25">
      <c r="A1" s="3" t="s">
        <v>65</v>
      </c>
      <c r="B1" t="s">
        <v>23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173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/>
    </row>
    <row r="15" spans="1:10" x14ac:dyDescent="0.25">
      <c r="A15" s="3"/>
    </row>
    <row r="16" spans="1:10" x14ac:dyDescent="0.25">
      <c r="A16" s="3" t="s">
        <v>87</v>
      </c>
      <c r="B16" t="s">
        <v>174</v>
      </c>
    </row>
    <row r="17" spans="1:6" x14ac:dyDescent="0.25">
      <c r="B17" t="s">
        <v>175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>
        <v>2980.9579870417201</v>
      </c>
      <c r="D24" s="6">
        <v>2980.9579870417201</v>
      </c>
      <c r="E24" s="6">
        <v>2980.9579870417201</v>
      </c>
      <c r="F24" s="6">
        <v>2980.9579870417201</v>
      </c>
    </row>
    <row r="25" spans="1:6" x14ac:dyDescent="0.25">
      <c r="B25" s="6" t="s">
        <v>85</v>
      </c>
      <c r="C25" s="6">
        <v>2980.9579870417201</v>
      </c>
      <c r="D25" s="6">
        <v>2980.9579870417201</v>
      </c>
      <c r="E25" s="6">
        <v>2980.9579870417201</v>
      </c>
      <c r="F25" s="6">
        <v>2980.9579870417201</v>
      </c>
    </row>
    <row r="26" spans="1:6" x14ac:dyDescent="0.25">
      <c r="B26" s="6" t="s">
        <v>98</v>
      </c>
      <c r="C26" s="6">
        <v>2980.9579870417201</v>
      </c>
      <c r="D26" s="6">
        <v>2980.9579870417201</v>
      </c>
      <c r="E26" s="6">
        <v>2980.9579870417201</v>
      </c>
      <c r="F26" s="6">
        <v>2980.9579870417201</v>
      </c>
    </row>
    <row r="27" spans="1:6" x14ac:dyDescent="0.25">
      <c r="B27" s="6" t="s">
        <v>99</v>
      </c>
      <c r="C27" s="6">
        <v>2980.9579870417201</v>
      </c>
      <c r="D27" s="6">
        <v>2980.9579870417201</v>
      </c>
      <c r="E27" s="6">
        <v>2980.9579870417201</v>
      </c>
      <c r="F27" s="6">
        <v>2980.9579870417201</v>
      </c>
    </row>
    <row r="28" spans="1:6" x14ac:dyDescent="0.25">
      <c r="B28" s="6" t="s">
        <v>100</v>
      </c>
      <c r="C28" s="6">
        <v>2980.9579870417201</v>
      </c>
      <c r="D28" s="6">
        <v>2980.9579870417201</v>
      </c>
      <c r="E28" s="6">
        <v>2980.9579870417201</v>
      </c>
      <c r="F28" s="6">
        <v>2980.9579870417201</v>
      </c>
    </row>
    <row r="29" spans="1:6" x14ac:dyDescent="0.25">
      <c r="B29" s="6" t="s">
        <v>101</v>
      </c>
      <c r="C29" s="6">
        <v>2980.9579870417201</v>
      </c>
      <c r="D29" s="6">
        <v>2980.9579870417201</v>
      </c>
      <c r="E29" s="6">
        <v>2980.9579870417201</v>
      </c>
      <c r="F29" s="6">
        <v>2980.9579870417201</v>
      </c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>
        <v>2980.9579870417201</v>
      </c>
      <c r="D31" s="6">
        <v>2980.9579870417201</v>
      </c>
      <c r="E31" s="6">
        <v>2980.9579870417201</v>
      </c>
      <c r="F31" s="6">
        <v>2980.9579870417201</v>
      </c>
    </row>
    <row r="32" spans="1:6" x14ac:dyDescent="0.25">
      <c r="B32" s="6" t="s">
        <v>103</v>
      </c>
      <c r="C32" s="6">
        <v>2980.9579870417201</v>
      </c>
      <c r="D32" s="6">
        <v>2980.9579870417201</v>
      </c>
      <c r="E32" s="6">
        <v>2980.9579870417201</v>
      </c>
      <c r="F32" s="6">
        <v>2980.9579870417201</v>
      </c>
    </row>
    <row r="33" spans="2:6" x14ac:dyDescent="0.25">
      <c r="B33" s="6" t="s">
        <v>104</v>
      </c>
      <c r="C33" s="6">
        <v>2980.9579870417201</v>
      </c>
      <c r="D33" s="6">
        <v>2980.9579870417201</v>
      </c>
      <c r="E33" s="6">
        <v>2980.9579870417201</v>
      </c>
      <c r="F33" s="6">
        <v>2980.9579870417201</v>
      </c>
    </row>
    <row r="34" spans="2:6" x14ac:dyDescent="0.25">
      <c r="B34" s="6" t="s">
        <v>105</v>
      </c>
      <c r="C34" s="6">
        <v>2980.9579870417201</v>
      </c>
      <c r="D34" s="6">
        <v>2980.9579870417201</v>
      </c>
      <c r="E34" s="6">
        <v>2980.9579870417201</v>
      </c>
      <c r="F34" s="6">
        <v>2980.9579870417201</v>
      </c>
    </row>
    <row r="35" spans="2:6" x14ac:dyDescent="0.25">
      <c r="B35" s="6" t="s">
        <v>106</v>
      </c>
      <c r="C35" s="6">
        <v>2980.9579870417201</v>
      </c>
      <c r="D35" s="6">
        <v>2980.9579870417201</v>
      </c>
      <c r="E35" s="6">
        <v>2980.9579870417201</v>
      </c>
      <c r="F35" s="6">
        <v>2980.9579870417201</v>
      </c>
    </row>
    <row r="36" spans="2:6" x14ac:dyDescent="0.25">
      <c r="B36" s="6" t="s">
        <v>107</v>
      </c>
      <c r="C36" s="6">
        <v>2980.9579870417201</v>
      </c>
      <c r="D36" s="6">
        <v>2980.9579870417201</v>
      </c>
      <c r="E36" s="6">
        <v>2980.9579870417201</v>
      </c>
      <c r="F36" s="6">
        <v>2980.9579870417201</v>
      </c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>
        <v>2980.9579870417201</v>
      </c>
      <c r="D38" s="6">
        <v>2980.9579870417201</v>
      </c>
      <c r="E38" s="6">
        <v>2980.9579870417201</v>
      </c>
      <c r="F38" s="6">
        <v>2980.9579870417201</v>
      </c>
    </row>
    <row r="39" spans="2:6" x14ac:dyDescent="0.25">
      <c r="B39" s="6" t="s">
        <v>109</v>
      </c>
      <c r="C39" s="6">
        <v>2980.9579870417201</v>
      </c>
      <c r="D39" s="6">
        <v>2980.9579870417201</v>
      </c>
      <c r="E39" s="6">
        <v>2980.9579870417201</v>
      </c>
      <c r="F39" s="6">
        <v>2980.9579870417201</v>
      </c>
    </row>
    <row r="40" spans="2:6" x14ac:dyDescent="0.25">
      <c r="B40" s="6" t="s">
        <v>110</v>
      </c>
      <c r="C40" s="6">
        <v>2980.9579870417201</v>
      </c>
      <c r="D40" s="6">
        <v>2980.9579870417201</v>
      </c>
      <c r="E40" s="6">
        <v>2980.9579870417201</v>
      </c>
      <c r="F40" s="6">
        <v>2980.9579870417201</v>
      </c>
    </row>
    <row r="41" spans="2:6" x14ac:dyDescent="0.25">
      <c r="B41" s="6" t="s">
        <v>111</v>
      </c>
      <c r="C41" s="6">
        <v>2980.9579870417201</v>
      </c>
      <c r="D41" s="6">
        <v>2980.9579870417201</v>
      </c>
      <c r="E41" s="6">
        <v>2980.9579870417201</v>
      </c>
      <c r="F41" s="6">
        <v>2980.9579870417201</v>
      </c>
    </row>
    <row r="42" spans="2:6" x14ac:dyDescent="0.25">
      <c r="B42" s="6" t="s">
        <v>112</v>
      </c>
      <c r="C42" s="6">
        <v>2980.9579870417201</v>
      </c>
      <c r="D42" s="6">
        <v>2980.9579870417201</v>
      </c>
      <c r="E42" s="6">
        <v>2980.9579870417201</v>
      </c>
      <c r="F42" s="6">
        <v>2980.9579870417201</v>
      </c>
    </row>
    <row r="43" spans="2:6" x14ac:dyDescent="0.25">
      <c r="B43" s="6" t="s">
        <v>113</v>
      </c>
      <c r="C43" s="6">
        <v>2980.9579870417201</v>
      </c>
      <c r="D43" s="6">
        <v>2980.9579870417201</v>
      </c>
      <c r="E43" s="6">
        <v>2980.9579870417201</v>
      </c>
      <c r="F43" s="6">
        <v>2980.9579870417201</v>
      </c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A4C2-830D-416B-97D6-BA51E9742FEA}">
  <dimension ref="A1:J44"/>
  <sheetViews>
    <sheetView showGridLines="0" topLeftCell="A26" workbookViewId="0">
      <selection activeCell="B21" sqref="B21:F44"/>
    </sheetView>
  </sheetViews>
  <sheetFormatPr defaultRowHeight="15" x14ac:dyDescent="0.25"/>
  <cols>
    <col min="1" max="1" width="25.28515625" customWidth="1"/>
    <col min="2" max="2" width="23.140625" customWidth="1"/>
  </cols>
  <sheetData>
    <row r="1" spans="1:10" x14ac:dyDescent="0.25">
      <c r="A1" s="3" t="s">
        <v>65</v>
      </c>
      <c r="B1" t="s">
        <v>24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176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100</v>
      </c>
    </row>
    <row r="14" spans="1:10" x14ac:dyDescent="0.25">
      <c r="A14" s="3"/>
    </row>
    <row r="15" spans="1:10" x14ac:dyDescent="0.25">
      <c r="A15" s="3"/>
    </row>
    <row r="16" spans="1:10" x14ac:dyDescent="0.25">
      <c r="A16" s="3" t="s">
        <v>87</v>
      </c>
      <c r="B16" t="s">
        <v>174</v>
      </c>
    </row>
    <row r="17" spans="1:6" x14ac:dyDescent="0.25">
      <c r="B17" t="s">
        <v>177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>
        <v>4.3820266346738803</v>
      </c>
      <c r="D24" s="6">
        <v>4.3820266346738803</v>
      </c>
      <c r="E24" s="6">
        <v>4.3820266346738803</v>
      </c>
      <c r="F24" s="6">
        <v>4.3820266346738803</v>
      </c>
    </row>
    <row r="25" spans="1:6" x14ac:dyDescent="0.25">
      <c r="B25" s="6" t="s">
        <v>85</v>
      </c>
      <c r="C25" s="6">
        <v>4.3820266346738803</v>
      </c>
      <c r="D25" s="6">
        <v>4.3820266346738803</v>
      </c>
      <c r="E25" s="6">
        <v>4.3820266346738803</v>
      </c>
      <c r="F25" s="6">
        <v>4.3820266346738803</v>
      </c>
    </row>
    <row r="26" spans="1:6" x14ac:dyDescent="0.25">
      <c r="B26" s="6" t="s">
        <v>98</v>
      </c>
      <c r="C26" s="6">
        <v>4.3820266346738803</v>
      </c>
      <c r="D26" s="6">
        <v>4.3820266346738803</v>
      </c>
      <c r="E26" s="6">
        <v>4.3820266346738803</v>
      </c>
      <c r="F26" s="6">
        <v>4.3820266346738803</v>
      </c>
    </row>
    <row r="27" spans="1:6" x14ac:dyDescent="0.25">
      <c r="B27" s="6" t="s">
        <v>99</v>
      </c>
      <c r="C27" s="6">
        <v>4.3820266346738803</v>
      </c>
      <c r="D27" s="6">
        <v>4.3820266346738803</v>
      </c>
      <c r="E27" s="6">
        <v>4.3820266346738803</v>
      </c>
      <c r="F27" s="6">
        <v>4.3820266346738803</v>
      </c>
    </row>
    <row r="28" spans="1:6" x14ac:dyDescent="0.25">
      <c r="B28" s="6" t="s">
        <v>100</v>
      </c>
      <c r="C28" s="6">
        <v>4.3820266346738803</v>
      </c>
      <c r="D28" s="6">
        <v>4.3820266346738803</v>
      </c>
      <c r="E28" s="6">
        <v>4.3820266346738803</v>
      </c>
      <c r="F28" s="6">
        <v>4.3820266346738803</v>
      </c>
    </row>
    <row r="29" spans="1:6" x14ac:dyDescent="0.25">
      <c r="B29" s="6" t="s">
        <v>101</v>
      </c>
      <c r="C29" s="6">
        <v>4.3820266346738803</v>
      </c>
      <c r="D29" s="6">
        <v>4.3820266346738803</v>
      </c>
      <c r="E29" s="6">
        <v>4.3820266346738803</v>
      </c>
      <c r="F29" s="6">
        <v>4.3820266346738803</v>
      </c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>
        <v>4.3820266346738803</v>
      </c>
      <c r="D31" s="6">
        <v>4.3820266346738803</v>
      </c>
      <c r="E31" s="6">
        <v>4.3820266346738803</v>
      </c>
      <c r="F31" s="6">
        <v>4.3820266346738803</v>
      </c>
    </row>
    <row r="32" spans="1:6" x14ac:dyDescent="0.25">
      <c r="B32" s="6" t="s">
        <v>103</v>
      </c>
      <c r="C32" s="6">
        <v>4.3820266346738803</v>
      </c>
      <c r="D32" s="6">
        <v>4.3820266346738803</v>
      </c>
      <c r="E32" s="6">
        <v>4.3820266346738803</v>
      </c>
      <c r="F32" s="6">
        <v>4.3820266346738803</v>
      </c>
    </row>
    <row r="33" spans="2:6" x14ac:dyDescent="0.25">
      <c r="B33" s="6" t="s">
        <v>104</v>
      </c>
      <c r="C33" s="6">
        <v>4.3820266346738803</v>
      </c>
      <c r="D33" s="6">
        <v>4.3820266346738803</v>
      </c>
      <c r="E33" s="6">
        <v>4.3820266346738803</v>
      </c>
      <c r="F33" s="6">
        <v>4.3820266346738803</v>
      </c>
    </row>
    <row r="34" spans="2:6" x14ac:dyDescent="0.25">
      <c r="B34" s="6" t="s">
        <v>105</v>
      </c>
      <c r="C34" s="6">
        <v>4.3820266346738803</v>
      </c>
      <c r="D34" s="6">
        <v>4.3820266346738803</v>
      </c>
      <c r="E34" s="6">
        <v>4.3820266346738803</v>
      </c>
      <c r="F34" s="6">
        <v>4.3820266346738803</v>
      </c>
    </row>
    <row r="35" spans="2:6" x14ac:dyDescent="0.25">
      <c r="B35" s="6" t="s">
        <v>106</v>
      </c>
      <c r="C35" s="6">
        <v>4.3820266346738803</v>
      </c>
      <c r="D35" s="6">
        <v>4.3820266346738803</v>
      </c>
      <c r="E35" s="6">
        <v>4.3820266346738803</v>
      </c>
      <c r="F35" s="6">
        <v>4.3820266346738803</v>
      </c>
    </row>
    <row r="36" spans="2:6" x14ac:dyDescent="0.25">
      <c r="B36" s="6" t="s">
        <v>107</v>
      </c>
      <c r="C36" s="6">
        <v>4.3820266346738803</v>
      </c>
      <c r="D36" s="6">
        <v>4.3820266346738803</v>
      </c>
      <c r="E36" s="6">
        <v>4.3820266346738803</v>
      </c>
      <c r="F36" s="6">
        <v>4.3820266346738803</v>
      </c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>
        <v>4.3820266346738803</v>
      </c>
      <c r="D38" s="6">
        <v>4.3820266346738803</v>
      </c>
      <c r="E38" s="6">
        <v>4.3820266346738803</v>
      </c>
      <c r="F38" s="6">
        <v>4.3820266346738803</v>
      </c>
    </row>
    <row r="39" spans="2:6" x14ac:dyDescent="0.25">
      <c r="B39" s="6" t="s">
        <v>109</v>
      </c>
      <c r="C39" s="6">
        <v>4.3820266346738803</v>
      </c>
      <c r="D39" s="6">
        <v>4.3820266346738803</v>
      </c>
      <c r="E39" s="6">
        <v>4.3820266346738803</v>
      </c>
      <c r="F39" s="6">
        <v>4.3820266346738803</v>
      </c>
    </row>
    <row r="40" spans="2:6" x14ac:dyDescent="0.25">
      <c r="B40" s="6" t="s">
        <v>110</v>
      </c>
      <c r="C40" s="6">
        <v>4.3820266346738803</v>
      </c>
      <c r="D40" s="6">
        <v>4.3820266346738803</v>
      </c>
      <c r="E40" s="6">
        <v>4.3820266346738803</v>
      </c>
      <c r="F40" s="6">
        <v>4.3820266346738803</v>
      </c>
    </row>
    <row r="41" spans="2:6" x14ac:dyDescent="0.25">
      <c r="B41" s="6" t="s">
        <v>111</v>
      </c>
      <c r="C41" s="6">
        <v>4.3820266346738803</v>
      </c>
      <c r="D41" s="6">
        <v>4.3820266346738803</v>
      </c>
      <c r="E41" s="6">
        <v>4.3820266346738803</v>
      </c>
      <c r="F41" s="6">
        <v>4.3820266346738803</v>
      </c>
    </row>
    <row r="42" spans="2:6" x14ac:dyDescent="0.25">
      <c r="B42" s="6" t="s">
        <v>112</v>
      </c>
      <c r="C42" s="6">
        <v>4.3820266346738803</v>
      </c>
      <c r="D42" s="6">
        <v>4.3820266346738803</v>
      </c>
      <c r="E42" s="6">
        <v>4.3820266346738803</v>
      </c>
      <c r="F42" s="6">
        <v>4.3820266346738803</v>
      </c>
    </row>
    <row r="43" spans="2:6" x14ac:dyDescent="0.25">
      <c r="B43" s="6" t="s">
        <v>113</v>
      </c>
      <c r="C43" s="6">
        <v>4.3820266346738803</v>
      </c>
      <c r="D43" s="6">
        <v>4.3820266346738803</v>
      </c>
      <c r="E43" s="6">
        <v>4.3820266346738803</v>
      </c>
      <c r="F43" s="6">
        <v>4.3820266346738803</v>
      </c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E5CA-1FC5-44F2-8130-E36F99D1FE63}">
  <dimension ref="A1:J44"/>
  <sheetViews>
    <sheetView showGridLines="0" topLeftCell="A11" workbookViewId="0">
      <selection activeCell="C18" sqref="C18"/>
    </sheetView>
  </sheetViews>
  <sheetFormatPr defaultRowHeight="15" x14ac:dyDescent="0.25"/>
  <cols>
    <col min="1" max="1" width="27" customWidth="1"/>
    <col min="2" max="2" width="31.5703125" customWidth="1"/>
  </cols>
  <sheetData>
    <row r="1" spans="1:10" x14ac:dyDescent="0.25">
      <c r="A1" s="3" t="s">
        <v>65</v>
      </c>
      <c r="B1" t="s">
        <v>178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178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/>
    </row>
    <row r="15" spans="1:10" x14ac:dyDescent="0.25">
      <c r="A15" s="3"/>
    </row>
    <row r="16" spans="1:10" x14ac:dyDescent="0.25">
      <c r="A16" s="3" t="s">
        <v>87</v>
      </c>
      <c r="B16" t="s">
        <v>174</v>
      </c>
    </row>
    <row r="17" spans="1:6" x14ac:dyDescent="0.25">
      <c r="B17" t="s">
        <v>179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>
        <v>1.90308998699194</v>
      </c>
      <c r="D24" s="6">
        <v>1.90308998699194</v>
      </c>
      <c r="E24" s="6">
        <v>1.90308998699194</v>
      </c>
      <c r="F24" s="6">
        <v>1.90308998699194</v>
      </c>
    </row>
    <row r="25" spans="1:6" x14ac:dyDescent="0.25">
      <c r="B25" s="6" t="s">
        <v>85</v>
      </c>
      <c r="C25" s="6">
        <v>1.90308998699194</v>
      </c>
      <c r="D25" s="6">
        <v>1.90308998699194</v>
      </c>
      <c r="E25" s="6">
        <v>1.90308998699194</v>
      </c>
      <c r="F25" s="6">
        <v>1.90308998699194</v>
      </c>
    </row>
    <row r="26" spans="1:6" x14ac:dyDescent="0.25">
      <c r="B26" s="6" t="s">
        <v>98</v>
      </c>
      <c r="C26" s="6">
        <v>1.90308998699194</v>
      </c>
      <c r="D26" s="6">
        <v>1.90308998699194</v>
      </c>
      <c r="E26" s="6">
        <v>1.90308998699194</v>
      </c>
      <c r="F26" s="6">
        <v>1.90308998699194</v>
      </c>
    </row>
    <row r="27" spans="1:6" x14ac:dyDescent="0.25">
      <c r="B27" s="6" t="s">
        <v>99</v>
      </c>
      <c r="C27" s="6">
        <v>1.90308998699194</v>
      </c>
      <c r="D27" s="6">
        <v>1.90308998699194</v>
      </c>
      <c r="E27" s="6">
        <v>1.90308998699194</v>
      </c>
      <c r="F27" s="6">
        <v>1.90308998699194</v>
      </c>
    </row>
    <row r="28" spans="1:6" x14ac:dyDescent="0.25">
      <c r="B28" s="6" t="s">
        <v>100</v>
      </c>
      <c r="C28" s="6">
        <v>1.90308998699194</v>
      </c>
      <c r="D28" s="6">
        <v>1.90308998699194</v>
      </c>
      <c r="E28" s="6">
        <v>1.90308998699194</v>
      </c>
      <c r="F28" s="6">
        <v>1.90308998699194</v>
      </c>
    </row>
    <row r="29" spans="1:6" x14ac:dyDescent="0.25">
      <c r="B29" s="6" t="s">
        <v>101</v>
      </c>
      <c r="C29" s="6">
        <v>1.90308998699194</v>
      </c>
      <c r="D29" s="6">
        <v>1.90308998699194</v>
      </c>
      <c r="E29" s="6">
        <v>1.90308998699194</v>
      </c>
      <c r="F29" s="6">
        <v>1.90308998699194</v>
      </c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>
        <v>1.90308998699194</v>
      </c>
      <c r="D31" s="6">
        <v>1.90308998699194</v>
      </c>
      <c r="E31" s="6">
        <v>1.90308998699194</v>
      </c>
      <c r="F31" s="6">
        <v>1.90308998699194</v>
      </c>
    </row>
    <row r="32" spans="1:6" x14ac:dyDescent="0.25">
      <c r="B32" s="6" t="s">
        <v>103</v>
      </c>
      <c r="C32" s="6">
        <v>1.90308998699194</v>
      </c>
      <c r="D32" s="6">
        <v>1.90308998699194</v>
      </c>
      <c r="E32" s="6">
        <v>1.90308998699194</v>
      </c>
      <c r="F32" s="6">
        <v>1.90308998699194</v>
      </c>
    </row>
    <row r="33" spans="2:6" x14ac:dyDescent="0.25">
      <c r="B33" s="6" t="s">
        <v>104</v>
      </c>
      <c r="C33" s="6">
        <v>1.90308998699194</v>
      </c>
      <c r="D33" s="6">
        <v>1.90308998699194</v>
      </c>
      <c r="E33" s="6">
        <v>1.90308998699194</v>
      </c>
      <c r="F33" s="6">
        <v>1.90308998699194</v>
      </c>
    </row>
    <row r="34" spans="2:6" x14ac:dyDescent="0.25">
      <c r="B34" s="6" t="s">
        <v>105</v>
      </c>
      <c r="C34" s="6">
        <v>1.90308998699194</v>
      </c>
      <c r="D34" s="6">
        <v>1.90308998699194</v>
      </c>
      <c r="E34" s="6">
        <v>1.90308998699194</v>
      </c>
      <c r="F34" s="6">
        <v>1.90308998699194</v>
      </c>
    </row>
    <row r="35" spans="2:6" x14ac:dyDescent="0.25">
      <c r="B35" s="6" t="s">
        <v>106</v>
      </c>
      <c r="C35" s="6">
        <v>1.90308998699194</v>
      </c>
      <c r="D35" s="6">
        <v>1.90308998699194</v>
      </c>
      <c r="E35" s="6">
        <v>1.90308998699194</v>
      </c>
      <c r="F35" s="6">
        <v>1.90308998699194</v>
      </c>
    </row>
    <row r="36" spans="2:6" x14ac:dyDescent="0.25">
      <c r="B36" s="6" t="s">
        <v>107</v>
      </c>
      <c r="C36" s="6">
        <v>1.90308998699194</v>
      </c>
      <c r="D36" s="6">
        <v>1.90308998699194</v>
      </c>
      <c r="E36" s="6">
        <v>1.90308998699194</v>
      </c>
      <c r="F36" s="6">
        <v>1.90308998699194</v>
      </c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>
        <v>1.90308998699194</v>
      </c>
      <c r="D38" s="6">
        <v>1.90308998699194</v>
      </c>
      <c r="E38" s="6">
        <v>1.90308998699194</v>
      </c>
      <c r="F38" s="6">
        <v>1.90308998699194</v>
      </c>
    </row>
    <row r="39" spans="2:6" x14ac:dyDescent="0.25">
      <c r="B39" s="6" t="s">
        <v>109</v>
      </c>
      <c r="C39" s="6">
        <v>1.90308998699194</v>
      </c>
      <c r="D39" s="6">
        <v>1.90308998699194</v>
      </c>
      <c r="E39" s="6">
        <v>1.90308998699194</v>
      </c>
      <c r="F39" s="6">
        <v>1.90308998699194</v>
      </c>
    </row>
    <row r="40" spans="2:6" x14ac:dyDescent="0.25">
      <c r="B40" s="6" t="s">
        <v>110</v>
      </c>
      <c r="C40" s="6">
        <v>1.90308998699194</v>
      </c>
      <c r="D40" s="6">
        <v>1.90308998699194</v>
      </c>
      <c r="E40" s="6">
        <v>1.90308998699194</v>
      </c>
      <c r="F40" s="6">
        <v>1.90308998699194</v>
      </c>
    </row>
    <row r="41" spans="2:6" x14ac:dyDescent="0.25">
      <c r="B41" s="6" t="s">
        <v>111</v>
      </c>
      <c r="C41" s="6">
        <v>1.90308998699194</v>
      </c>
      <c r="D41" s="6">
        <v>1.90308998699194</v>
      </c>
      <c r="E41" s="6">
        <v>1.90308998699194</v>
      </c>
      <c r="F41" s="6">
        <v>1.90308998699194</v>
      </c>
    </row>
    <row r="42" spans="2:6" x14ac:dyDescent="0.25">
      <c r="B42" s="6" t="s">
        <v>112</v>
      </c>
      <c r="C42" s="6">
        <v>1.90308998699194</v>
      </c>
      <c r="D42" s="6">
        <v>1.90308998699194</v>
      </c>
      <c r="E42" s="6">
        <v>1.90308998699194</v>
      </c>
      <c r="F42" s="6">
        <v>1.90308998699194</v>
      </c>
    </row>
    <row r="43" spans="2:6" x14ac:dyDescent="0.25">
      <c r="B43" s="6" t="s">
        <v>113</v>
      </c>
      <c r="C43" s="6">
        <v>1.90308998699194</v>
      </c>
      <c r="D43" s="6">
        <v>1.90308998699194</v>
      </c>
      <c r="E43" s="6">
        <v>1.90308998699194</v>
      </c>
      <c r="F43" s="6">
        <v>1.90308998699194</v>
      </c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DF6F-9F57-48FC-971E-A8CD7303BC48}">
  <dimension ref="A1:J44"/>
  <sheetViews>
    <sheetView showGridLines="0" topLeftCell="A10" workbookViewId="0">
      <selection activeCell="B21" sqref="B21:F44"/>
    </sheetView>
  </sheetViews>
  <sheetFormatPr defaultRowHeight="15" x14ac:dyDescent="0.25"/>
  <cols>
    <col min="1" max="1" width="23" customWidth="1"/>
    <col min="2" max="2" width="17.28515625" customWidth="1"/>
  </cols>
  <sheetData>
    <row r="1" spans="1:10" x14ac:dyDescent="0.25">
      <c r="A1" s="3" t="s">
        <v>65</v>
      </c>
      <c r="B1" t="s">
        <v>178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178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/>
    </row>
    <row r="15" spans="1:10" x14ac:dyDescent="0.25">
      <c r="A15" s="3"/>
    </row>
    <row r="16" spans="1:10" x14ac:dyDescent="0.25">
      <c r="A16" s="3" t="s">
        <v>87</v>
      </c>
      <c r="B16" t="s">
        <v>174</v>
      </c>
    </row>
    <row r="17" spans="1:6" x14ac:dyDescent="0.25">
      <c r="B17" t="s">
        <v>180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>
        <v>6.32192809488736</v>
      </c>
      <c r="D24" s="6">
        <v>6.32192809488736</v>
      </c>
      <c r="E24" s="6">
        <v>6.32192809488736</v>
      </c>
      <c r="F24" s="6">
        <v>6.32192809488736</v>
      </c>
    </row>
    <row r="25" spans="1:6" x14ac:dyDescent="0.25">
      <c r="B25" s="6" t="s">
        <v>85</v>
      </c>
      <c r="C25" s="6">
        <v>6.32192809488736</v>
      </c>
      <c r="D25" s="6">
        <v>6.32192809488736</v>
      </c>
      <c r="E25" s="6">
        <v>6.32192809488736</v>
      </c>
      <c r="F25" s="6">
        <v>6.32192809488736</v>
      </c>
    </row>
    <row r="26" spans="1:6" x14ac:dyDescent="0.25">
      <c r="B26" s="6" t="s">
        <v>98</v>
      </c>
      <c r="C26" s="6">
        <v>6.32192809488736</v>
      </c>
      <c r="D26" s="6">
        <v>6.32192809488736</v>
      </c>
      <c r="E26" s="6">
        <v>6.32192809488736</v>
      </c>
      <c r="F26" s="6">
        <v>6.32192809488736</v>
      </c>
    </row>
    <row r="27" spans="1:6" x14ac:dyDescent="0.25">
      <c r="B27" s="6" t="s">
        <v>99</v>
      </c>
      <c r="C27" s="6">
        <v>6.32192809488736</v>
      </c>
      <c r="D27" s="6">
        <v>6.32192809488736</v>
      </c>
      <c r="E27" s="6">
        <v>6.32192809488736</v>
      </c>
      <c r="F27" s="6">
        <v>6.32192809488736</v>
      </c>
    </row>
    <row r="28" spans="1:6" x14ac:dyDescent="0.25">
      <c r="B28" s="6" t="s">
        <v>100</v>
      </c>
      <c r="C28" s="6">
        <v>6.32192809488736</v>
      </c>
      <c r="D28" s="6">
        <v>6.32192809488736</v>
      </c>
      <c r="E28" s="6">
        <v>6.32192809488736</v>
      </c>
      <c r="F28" s="6">
        <v>6.32192809488736</v>
      </c>
    </row>
    <row r="29" spans="1:6" x14ac:dyDescent="0.25">
      <c r="B29" s="6" t="s">
        <v>101</v>
      </c>
      <c r="C29" s="6">
        <v>6.32192809488736</v>
      </c>
      <c r="D29" s="6">
        <v>6.32192809488736</v>
      </c>
      <c r="E29" s="6">
        <v>6.32192809488736</v>
      </c>
      <c r="F29" s="6">
        <v>6.32192809488736</v>
      </c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>
        <v>6.32192809488736</v>
      </c>
      <c r="D31" s="6">
        <v>6.32192809488736</v>
      </c>
      <c r="E31" s="6">
        <v>6.32192809488736</v>
      </c>
      <c r="F31" s="6">
        <v>6.32192809488736</v>
      </c>
    </row>
    <row r="32" spans="1:6" x14ac:dyDescent="0.25">
      <c r="B32" s="6" t="s">
        <v>103</v>
      </c>
      <c r="C32" s="6">
        <v>6.32192809488736</v>
      </c>
      <c r="D32" s="6">
        <v>6.32192809488736</v>
      </c>
      <c r="E32" s="6">
        <v>6.32192809488736</v>
      </c>
      <c r="F32" s="6">
        <v>6.32192809488736</v>
      </c>
    </row>
    <row r="33" spans="2:6" x14ac:dyDescent="0.25">
      <c r="B33" s="6" t="s">
        <v>104</v>
      </c>
      <c r="C33" s="6">
        <v>6.32192809488736</v>
      </c>
      <c r="D33" s="6">
        <v>6.32192809488736</v>
      </c>
      <c r="E33" s="6">
        <v>6.32192809488736</v>
      </c>
      <c r="F33" s="6">
        <v>6.32192809488736</v>
      </c>
    </row>
    <row r="34" spans="2:6" x14ac:dyDescent="0.25">
      <c r="B34" s="6" t="s">
        <v>105</v>
      </c>
      <c r="C34" s="6">
        <v>6.32192809488736</v>
      </c>
      <c r="D34" s="6">
        <v>6.32192809488736</v>
      </c>
      <c r="E34" s="6">
        <v>6.32192809488736</v>
      </c>
      <c r="F34" s="6">
        <v>6.32192809488736</v>
      </c>
    </row>
    <row r="35" spans="2:6" x14ac:dyDescent="0.25">
      <c r="B35" s="6" t="s">
        <v>106</v>
      </c>
      <c r="C35" s="6">
        <v>6.32192809488736</v>
      </c>
      <c r="D35" s="6">
        <v>6.32192809488736</v>
      </c>
      <c r="E35" s="6">
        <v>6.32192809488736</v>
      </c>
      <c r="F35" s="6">
        <v>6.32192809488736</v>
      </c>
    </row>
    <row r="36" spans="2:6" x14ac:dyDescent="0.25">
      <c r="B36" s="6" t="s">
        <v>107</v>
      </c>
      <c r="C36" s="6">
        <v>6.32192809488736</v>
      </c>
      <c r="D36" s="6">
        <v>6.32192809488736</v>
      </c>
      <c r="E36" s="6">
        <v>6.32192809488736</v>
      </c>
      <c r="F36" s="6">
        <v>6.32192809488736</v>
      </c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>
        <v>6.32192809488736</v>
      </c>
      <c r="D38" s="6">
        <v>6.32192809488736</v>
      </c>
      <c r="E38" s="6">
        <v>6.32192809488736</v>
      </c>
      <c r="F38" s="6">
        <v>6.32192809488736</v>
      </c>
    </row>
    <row r="39" spans="2:6" x14ac:dyDescent="0.25">
      <c r="B39" s="6" t="s">
        <v>109</v>
      </c>
      <c r="C39" s="6">
        <v>6.32192809488736</v>
      </c>
      <c r="D39" s="6">
        <v>6.32192809488736</v>
      </c>
      <c r="E39" s="6">
        <v>6.32192809488736</v>
      </c>
      <c r="F39" s="6">
        <v>6.32192809488736</v>
      </c>
    </row>
    <row r="40" spans="2:6" x14ac:dyDescent="0.25">
      <c r="B40" s="6" t="s">
        <v>110</v>
      </c>
      <c r="C40" s="6">
        <v>6.32192809488736</v>
      </c>
      <c r="D40" s="6">
        <v>6.32192809488736</v>
      </c>
      <c r="E40" s="6">
        <v>6.32192809488736</v>
      </c>
      <c r="F40" s="6">
        <v>6.32192809488736</v>
      </c>
    </row>
    <row r="41" spans="2:6" x14ac:dyDescent="0.25">
      <c r="B41" s="6" t="s">
        <v>111</v>
      </c>
      <c r="C41" s="6">
        <v>6.32192809488736</v>
      </c>
      <c r="D41" s="6">
        <v>6.32192809488736</v>
      </c>
      <c r="E41" s="6">
        <v>6.32192809488736</v>
      </c>
      <c r="F41" s="6">
        <v>6.32192809488736</v>
      </c>
    </row>
    <row r="42" spans="2:6" x14ac:dyDescent="0.25">
      <c r="B42" s="6" t="s">
        <v>112</v>
      </c>
      <c r="C42" s="6">
        <v>6.32192809488736</v>
      </c>
      <c r="D42" s="6">
        <v>6.32192809488736</v>
      </c>
      <c r="E42" s="6">
        <v>6.32192809488736</v>
      </c>
      <c r="F42" s="6">
        <v>6.32192809488736</v>
      </c>
    </row>
    <row r="43" spans="2:6" x14ac:dyDescent="0.25">
      <c r="B43" s="6" t="s">
        <v>113</v>
      </c>
      <c r="C43" s="6">
        <v>6.32192809488736</v>
      </c>
      <c r="D43" s="6">
        <v>6.32192809488736</v>
      </c>
      <c r="E43" s="6">
        <v>6.32192809488736</v>
      </c>
      <c r="F43" s="6">
        <v>6.32192809488736</v>
      </c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C958-234E-4A70-B41B-A3E8EA75B820}">
  <dimension ref="A1:J44"/>
  <sheetViews>
    <sheetView showGridLines="0" topLeftCell="A11" workbookViewId="0">
      <selection activeCell="B21" sqref="B21:F44"/>
    </sheetView>
  </sheetViews>
  <sheetFormatPr defaultRowHeight="15" x14ac:dyDescent="0.25"/>
  <cols>
    <col min="1" max="1" width="25.7109375" customWidth="1"/>
    <col min="2" max="2" width="24.28515625" customWidth="1"/>
  </cols>
  <sheetData>
    <row r="1" spans="1:10" x14ac:dyDescent="0.25">
      <c r="A1" s="3" t="s">
        <v>65</v>
      </c>
      <c r="B1" t="s">
        <v>181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181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/>
    </row>
    <row r="15" spans="1:10" x14ac:dyDescent="0.25">
      <c r="A15" s="3"/>
    </row>
    <row r="16" spans="1:10" x14ac:dyDescent="0.25">
      <c r="A16" s="3" t="s">
        <v>87</v>
      </c>
      <c r="B16" t="s">
        <v>174</v>
      </c>
    </row>
    <row r="17" spans="1:6" x14ac:dyDescent="0.25">
      <c r="B17" t="s">
        <v>182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>
        <v>40320</v>
      </c>
      <c r="D24" s="6">
        <v>40320</v>
      </c>
      <c r="E24" s="6">
        <v>40320</v>
      </c>
      <c r="F24" s="6">
        <v>40320</v>
      </c>
    </row>
    <row r="25" spans="1:6" x14ac:dyDescent="0.25">
      <c r="B25" s="6" t="s">
        <v>85</v>
      </c>
      <c r="C25" s="6">
        <v>40320</v>
      </c>
      <c r="D25" s="6">
        <v>40320</v>
      </c>
      <c r="E25" s="6">
        <v>40320</v>
      </c>
      <c r="F25" s="6">
        <v>40320</v>
      </c>
    </row>
    <row r="26" spans="1:6" x14ac:dyDescent="0.25">
      <c r="B26" s="6" t="s">
        <v>98</v>
      </c>
      <c r="C26" s="6">
        <v>40320</v>
      </c>
      <c r="D26" s="6">
        <v>40320</v>
      </c>
      <c r="E26" s="6">
        <v>40320</v>
      </c>
      <c r="F26" s="6">
        <v>40320</v>
      </c>
    </row>
    <row r="27" spans="1:6" x14ac:dyDescent="0.25">
      <c r="B27" s="6" t="s">
        <v>99</v>
      </c>
      <c r="C27" s="6">
        <v>40320</v>
      </c>
      <c r="D27" s="6">
        <v>40320</v>
      </c>
      <c r="E27" s="6">
        <v>40320</v>
      </c>
      <c r="F27" s="6">
        <v>40320</v>
      </c>
    </row>
    <row r="28" spans="1:6" x14ac:dyDescent="0.25">
      <c r="B28" s="6" t="s">
        <v>100</v>
      </c>
      <c r="C28" s="6">
        <v>40320</v>
      </c>
      <c r="D28" s="6">
        <v>40320</v>
      </c>
      <c r="E28" s="6">
        <v>40320</v>
      </c>
      <c r="F28" s="6">
        <v>40320</v>
      </c>
    </row>
    <row r="29" spans="1:6" x14ac:dyDescent="0.25">
      <c r="B29" s="6" t="s">
        <v>101</v>
      </c>
      <c r="C29" s="6">
        <v>40320</v>
      </c>
      <c r="D29" s="6">
        <v>40320</v>
      </c>
      <c r="E29" s="6">
        <v>40320</v>
      </c>
      <c r="F29" s="6">
        <v>40320</v>
      </c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>
        <v>40320</v>
      </c>
      <c r="D31" s="6">
        <v>40320</v>
      </c>
      <c r="E31" s="6">
        <v>40320</v>
      </c>
      <c r="F31" s="6">
        <v>40320</v>
      </c>
    </row>
    <row r="32" spans="1:6" x14ac:dyDescent="0.25">
      <c r="B32" s="6" t="s">
        <v>103</v>
      </c>
      <c r="C32" s="6">
        <v>40320</v>
      </c>
      <c r="D32" s="6">
        <v>40320</v>
      </c>
      <c r="E32" s="6">
        <v>40320</v>
      </c>
      <c r="F32" s="6">
        <v>40320</v>
      </c>
    </row>
    <row r="33" spans="2:6" x14ac:dyDescent="0.25">
      <c r="B33" s="6" t="s">
        <v>104</v>
      </c>
      <c r="C33" s="6">
        <v>40320</v>
      </c>
      <c r="D33" s="6">
        <v>40320</v>
      </c>
      <c r="E33" s="6">
        <v>40320</v>
      </c>
      <c r="F33" s="6">
        <v>40320</v>
      </c>
    </row>
    <row r="34" spans="2:6" x14ac:dyDescent="0.25">
      <c r="B34" s="6" t="s">
        <v>105</v>
      </c>
      <c r="C34" s="6">
        <v>40320</v>
      </c>
      <c r="D34" s="6">
        <v>40320</v>
      </c>
      <c r="E34" s="6">
        <v>40320</v>
      </c>
      <c r="F34" s="6">
        <v>40320</v>
      </c>
    </row>
    <row r="35" spans="2:6" x14ac:dyDescent="0.25">
      <c r="B35" s="6" t="s">
        <v>106</v>
      </c>
      <c r="C35" s="6">
        <v>40320</v>
      </c>
      <c r="D35" s="6">
        <v>40320</v>
      </c>
      <c r="E35" s="6">
        <v>40320</v>
      </c>
      <c r="F35" s="6">
        <v>40320</v>
      </c>
    </row>
    <row r="36" spans="2:6" x14ac:dyDescent="0.25">
      <c r="B36" s="6" t="s">
        <v>107</v>
      </c>
      <c r="C36" s="6">
        <v>40320</v>
      </c>
      <c r="D36" s="6">
        <v>40320</v>
      </c>
      <c r="E36" s="6">
        <v>40320</v>
      </c>
      <c r="F36" s="6">
        <v>40320</v>
      </c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>
        <v>40320</v>
      </c>
      <c r="D38" s="6">
        <v>40320</v>
      </c>
      <c r="E38" s="6">
        <v>40320</v>
      </c>
      <c r="F38" s="6">
        <v>40320</v>
      </c>
    </row>
    <row r="39" spans="2:6" x14ac:dyDescent="0.25">
      <c r="B39" s="6" t="s">
        <v>109</v>
      </c>
      <c r="C39" s="6">
        <v>40320</v>
      </c>
      <c r="D39" s="6">
        <v>40320</v>
      </c>
      <c r="E39" s="6">
        <v>40320</v>
      </c>
      <c r="F39" s="6">
        <v>40320</v>
      </c>
    </row>
    <row r="40" spans="2:6" x14ac:dyDescent="0.25">
      <c r="B40" s="6" t="s">
        <v>110</v>
      </c>
      <c r="C40" s="6">
        <v>40320</v>
      </c>
      <c r="D40" s="6">
        <v>40320</v>
      </c>
      <c r="E40" s="6">
        <v>40320</v>
      </c>
      <c r="F40" s="6">
        <v>40320</v>
      </c>
    </row>
    <row r="41" spans="2:6" x14ac:dyDescent="0.25">
      <c r="B41" s="6" t="s">
        <v>111</v>
      </c>
      <c r="C41" s="6">
        <v>40320</v>
      </c>
      <c r="D41" s="6">
        <v>40320</v>
      </c>
      <c r="E41" s="6">
        <v>40320</v>
      </c>
      <c r="F41" s="6">
        <v>40320</v>
      </c>
    </row>
    <row r="42" spans="2:6" x14ac:dyDescent="0.25">
      <c r="B42" s="6" t="s">
        <v>112</v>
      </c>
      <c r="C42" s="6">
        <v>40320</v>
      </c>
      <c r="D42" s="6">
        <v>40320</v>
      </c>
      <c r="E42" s="6">
        <v>40320</v>
      </c>
      <c r="F42" s="6">
        <v>40320</v>
      </c>
    </row>
    <row r="43" spans="2:6" x14ac:dyDescent="0.25">
      <c r="B43" s="6" t="s">
        <v>113</v>
      </c>
      <c r="C43" s="6">
        <v>40320</v>
      </c>
      <c r="D43" s="6">
        <v>40320</v>
      </c>
      <c r="E43" s="6">
        <v>40320</v>
      </c>
      <c r="F43" s="6">
        <v>40320</v>
      </c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79E5-68A2-4812-BF07-DDA4C5021C7C}">
  <dimension ref="A1:J44"/>
  <sheetViews>
    <sheetView showGridLines="0" topLeftCell="A31" workbookViewId="0">
      <selection activeCell="B21" sqref="B21:F44"/>
    </sheetView>
  </sheetViews>
  <sheetFormatPr defaultRowHeight="15" x14ac:dyDescent="0.25"/>
  <cols>
    <col min="1" max="1" width="17.85546875" customWidth="1"/>
    <col min="2" max="2" width="24" customWidth="1"/>
  </cols>
  <sheetData>
    <row r="1" spans="1:10" x14ac:dyDescent="0.25">
      <c r="A1" s="3" t="s">
        <v>65</v>
      </c>
      <c r="B1" t="s">
        <v>28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28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/>
    </row>
    <row r="15" spans="1:10" x14ac:dyDescent="0.25">
      <c r="A15" s="3"/>
    </row>
    <row r="16" spans="1:10" x14ac:dyDescent="0.25">
      <c r="A16" s="3" t="s">
        <v>87</v>
      </c>
      <c r="B16" t="s">
        <v>174</v>
      </c>
    </row>
    <row r="17" spans="1:6" x14ac:dyDescent="0.25">
      <c r="B17" t="s">
        <v>183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>
        <v>4</v>
      </c>
      <c r="D24" s="6">
        <v>4</v>
      </c>
      <c r="E24" s="6">
        <v>4</v>
      </c>
      <c r="F24" s="6">
        <v>4</v>
      </c>
    </row>
    <row r="25" spans="1:6" x14ac:dyDescent="0.25">
      <c r="B25" s="6" t="s">
        <v>85</v>
      </c>
      <c r="C25" s="6">
        <v>4</v>
      </c>
      <c r="D25" s="6">
        <v>4</v>
      </c>
      <c r="E25" s="6">
        <v>4</v>
      </c>
      <c r="F25" s="6">
        <v>4</v>
      </c>
    </row>
    <row r="26" spans="1:6" x14ac:dyDescent="0.25">
      <c r="B26" s="6" t="s">
        <v>98</v>
      </c>
      <c r="C26" s="6">
        <v>4</v>
      </c>
      <c r="D26" s="6">
        <v>4</v>
      </c>
      <c r="E26" s="6">
        <v>4</v>
      </c>
      <c r="F26" s="6">
        <v>4</v>
      </c>
    </row>
    <row r="27" spans="1:6" x14ac:dyDescent="0.25">
      <c r="B27" s="6" t="s">
        <v>99</v>
      </c>
      <c r="C27" s="6">
        <v>4</v>
      </c>
      <c r="D27" s="6">
        <v>4</v>
      </c>
      <c r="E27" s="6">
        <v>4</v>
      </c>
      <c r="F27" s="6">
        <v>4</v>
      </c>
    </row>
    <row r="28" spans="1:6" x14ac:dyDescent="0.25">
      <c r="B28" s="6" t="s">
        <v>100</v>
      </c>
      <c r="C28" s="6">
        <v>4</v>
      </c>
      <c r="D28" s="6">
        <v>4</v>
      </c>
      <c r="E28" s="6">
        <v>4</v>
      </c>
      <c r="F28" s="6">
        <v>4</v>
      </c>
    </row>
    <row r="29" spans="1:6" x14ac:dyDescent="0.25">
      <c r="B29" s="6" t="s">
        <v>101</v>
      </c>
      <c r="C29" s="6">
        <v>4</v>
      </c>
      <c r="D29" s="6">
        <v>4</v>
      </c>
      <c r="E29" s="6">
        <v>4</v>
      </c>
      <c r="F29" s="6">
        <v>4</v>
      </c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>
        <v>4</v>
      </c>
      <c r="D31" s="6">
        <v>4</v>
      </c>
      <c r="E31" s="6">
        <v>4</v>
      </c>
      <c r="F31" s="6">
        <v>4</v>
      </c>
    </row>
    <row r="32" spans="1:6" x14ac:dyDescent="0.25">
      <c r="B32" s="6" t="s">
        <v>103</v>
      </c>
      <c r="C32" s="6">
        <v>4</v>
      </c>
      <c r="D32" s="6">
        <v>4</v>
      </c>
      <c r="E32" s="6">
        <v>4</v>
      </c>
      <c r="F32" s="6">
        <v>4</v>
      </c>
    </row>
    <row r="33" spans="2:6" x14ac:dyDescent="0.25">
      <c r="B33" s="6" t="s">
        <v>104</v>
      </c>
      <c r="C33" s="6">
        <v>4</v>
      </c>
      <c r="D33" s="6">
        <v>4</v>
      </c>
      <c r="E33" s="6">
        <v>4</v>
      </c>
      <c r="F33" s="6">
        <v>4</v>
      </c>
    </row>
    <row r="34" spans="2:6" x14ac:dyDescent="0.25">
      <c r="B34" s="6" t="s">
        <v>105</v>
      </c>
      <c r="C34" s="6">
        <v>4</v>
      </c>
      <c r="D34" s="6">
        <v>4</v>
      </c>
      <c r="E34" s="6">
        <v>4</v>
      </c>
      <c r="F34" s="6">
        <v>4</v>
      </c>
    </row>
    <row r="35" spans="2:6" x14ac:dyDescent="0.25">
      <c r="B35" s="6" t="s">
        <v>106</v>
      </c>
      <c r="C35" s="6">
        <v>4</v>
      </c>
      <c r="D35" s="6">
        <v>4</v>
      </c>
      <c r="E35" s="6">
        <v>4</v>
      </c>
      <c r="F35" s="6">
        <v>4</v>
      </c>
    </row>
    <row r="36" spans="2:6" x14ac:dyDescent="0.25">
      <c r="B36" s="6" t="s">
        <v>107</v>
      </c>
      <c r="C36" s="6">
        <v>4</v>
      </c>
      <c r="D36" s="6">
        <v>4</v>
      </c>
      <c r="E36" s="6">
        <v>4</v>
      </c>
      <c r="F36" s="6">
        <v>4</v>
      </c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>
        <v>4</v>
      </c>
      <c r="D38" s="6">
        <v>4</v>
      </c>
      <c r="E38" s="6">
        <v>4</v>
      </c>
      <c r="F38" s="6">
        <v>4</v>
      </c>
    </row>
    <row r="39" spans="2:6" x14ac:dyDescent="0.25">
      <c r="B39" s="6" t="s">
        <v>109</v>
      </c>
      <c r="C39" s="6">
        <v>4</v>
      </c>
      <c r="D39" s="6">
        <v>4</v>
      </c>
      <c r="E39" s="6">
        <v>4</v>
      </c>
      <c r="F39" s="6">
        <v>4</v>
      </c>
    </row>
    <row r="40" spans="2:6" x14ac:dyDescent="0.25">
      <c r="B40" s="6" t="s">
        <v>110</v>
      </c>
      <c r="C40" s="6">
        <v>4</v>
      </c>
      <c r="D40" s="6">
        <v>4</v>
      </c>
      <c r="E40" s="6">
        <v>4</v>
      </c>
      <c r="F40" s="6">
        <v>4</v>
      </c>
    </row>
    <row r="41" spans="2:6" x14ac:dyDescent="0.25">
      <c r="B41" s="6" t="s">
        <v>111</v>
      </c>
      <c r="C41" s="6">
        <v>4</v>
      </c>
      <c r="D41" s="6">
        <v>4</v>
      </c>
      <c r="E41" s="6">
        <v>4</v>
      </c>
      <c r="F41" s="6">
        <v>4</v>
      </c>
    </row>
    <row r="42" spans="2:6" x14ac:dyDescent="0.25">
      <c r="B42" s="6" t="s">
        <v>112</v>
      </c>
      <c r="C42" s="6">
        <v>4</v>
      </c>
      <c r="D42" s="6">
        <v>4</v>
      </c>
      <c r="E42" s="6">
        <v>4</v>
      </c>
      <c r="F42" s="6">
        <v>4</v>
      </c>
    </row>
    <row r="43" spans="2:6" x14ac:dyDescent="0.25">
      <c r="B43" s="6" t="s">
        <v>113</v>
      </c>
      <c r="C43" s="6">
        <v>4</v>
      </c>
      <c r="D43" s="6">
        <v>4</v>
      </c>
      <c r="E43" s="6">
        <v>4</v>
      </c>
      <c r="F43" s="6">
        <v>4</v>
      </c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C3F0-A104-4B65-9209-A0D0AEEB9A08}">
  <dimension ref="A1:J45"/>
  <sheetViews>
    <sheetView showGridLines="0" topLeftCell="A11" workbookViewId="0">
      <selection activeCell="B21" sqref="B21:F45"/>
    </sheetView>
  </sheetViews>
  <sheetFormatPr defaultRowHeight="15" x14ac:dyDescent="0.25"/>
  <cols>
    <col min="1" max="1" width="20" customWidth="1"/>
    <col min="2" max="2" width="21.42578125" customWidth="1"/>
  </cols>
  <sheetData>
    <row r="1" spans="1:10" x14ac:dyDescent="0.25">
      <c r="A1" s="3" t="s">
        <v>65</v>
      </c>
      <c r="B1" t="s">
        <v>27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27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/>
    </row>
    <row r="15" spans="1:10" x14ac:dyDescent="0.25">
      <c r="A15" s="3"/>
    </row>
    <row r="16" spans="1:10" x14ac:dyDescent="0.25">
      <c r="A16" s="3" t="s">
        <v>87</v>
      </c>
      <c r="B16" t="s">
        <v>174</v>
      </c>
    </row>
    <row r="17" spans="1:6" x14ac:dyDescent="0.25">
      <c r="B17" t="s">
        <v>184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>
        <v>64</v>
      </c>
      <c r="D24" s="6">
        <v>64</v>
      </c>
      <c r="E24" s="6">
        <v>64</v>
      </c>
      <c r="F24" s="6">
        <v>64</v>
      </c>
    </row>
    <row r="25" spans="1:6" x14ac:dyDescent="0.25">
      <c r="B25" s="6" t="s">
        <v>85</v>
      </c>
      <c r="C25" s="6">
        <v>64</v>
      </c>
      <c r="D25" s="6">
        <v>64</v>
      </c>
      <c r="E25" s="6">
        <v>64</v>
      </c>
      <c r="F25" s="6">
        <v>64</v>
      </c>
    </row>
    <row r="26" spans="1:6" x14ac:dyDescent="0.25">
      <c r="B26" s="6" t="s">
        <v>98</v>
      </c>
      <c r="C26" s="6">
        <v>64</v>
      </c>
      <c r="D26" s="6">
        <v>64</v>
      </c>
      <c r="E26" s="6">
        <v>64</v>
      </c>
      <c r="F26" s="6">
        <v>64</v>
      </c>
    </row>
    <row r="27" spans="1:6" x14ac:dyDescent="0.25">
      <c r="B27" s="6" t="s">
        <v>99</v>
      </c>
      <c r="C27" s="6">
        <v>64</v>
      </c>
      <c r="D27" s="6">
        <v>64</v>
      </c>
      <c r="E27" s="6">
        <v>64</v>
      </c>
      <c r="F27" s="6">
        <v>64</v>
      </c>
    </row>
    <row r="28" spans="1:6" x14ac:dyDescent="0.25">
      <c r="B28" s="6" t="s">
        <v>100</v>
      </c>
      <c r="C28" s="6">
        <v>64</v>
      </c>
      <c r="D28" s="6">
        <v>64</v>
      </c>
      <c r="E28" s="6">
        <v>64</v>
      </c>
      <c r="F28" s="6">
        <v>64</v>
      </c>
    </row>
    <row r="29" spans="1:6" x14ac:dyDescent="0.25">
      <c r="B29" s="6" t="s">
        <v>101</v>
      </c>
      <c r="C29" s="6">
        <v>64</v>
      </c>
      <c r="D29" s="6">
        <v>64</v>
      </c>
      <c r="E29" s="6">
        <v>64</v>
      </c>
      <c r="F29" s="6">
        <v>64</v>
      </c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>
        <v>64</v>
      </c>
      <c r="D31" s="6">
        <v>64</v>
      </c>
      <c r="E31" s="6">
        <v>64</v>
      </c>
      <c r="F31" s="6">
        <v>64</v>
      </c>
    </row>
    <row r="32" spans="1:6" x14ac:dyDescent="0.25">
      <c r="B32" s="6" t="s">
        <v>103</v>
      </c>
      <c r="C32" s="6">
        <v>64</v>
      </c>
      <c r="D32" s="6">
        <v>64</v>
      </c>
      <c r="E32" s="6">
        <v>64</v>
      </c>
      <c r="F32" s="6">
        <v>64</v>
      </c>
    </row>
    <row r="33" spans="2:6" x14ac:dyDescent="0.25">
      <c r="B33" s="6" t="s">
        <v>104</v>
      </c>
      <c r="C33" s="6">
        <v>64</v>
      </c>
      <c r="D33" s="6">
        <v>64</v>
      </c>
      <c r="E33" s="6">
        <v>64</v>
      </c>
      <c r="F33" s="6">
        <v>64</v>
      </c>
    </row>
    <row r="34" spans="2:6" x14ac:dyDescent="0.25">
      <c r="B34" s="6" t="s">
        <v>105</v>
      </c>
      <c r="C34" s="6">
        <v>64</v>
      </c>
      <c r="D34" s="6">
        <v>64</v>
      </c>
      <c r="E34" s="6">
        <v>64</v>
      </c>
      <c r="F34" s="6">
        <v>64</v>
      </c>
    </row>
    <row r="35" spans="2:6" x14ac:dyDescent="0.25">
      <c r="B35" s="6" t="s">
        <v>106</v>
      </c>
      <c r="C35" s="6">
        <v>64</v>
      </c>
      <c r="D35" s="6">
        <v>64</v>
      </c>
      <c r="E35" s="6">
        <v>64</v>
      </c>
      <c r="F35" s="6">
        <v>64</v>
      </c>
    </row>
    <row r="36" spans="2:6" x14ac:dyDescent="0.25">
      <c r="B36" s="6" t="s">
        <v>107</v>
      </c>
      <c r="C36" s="6">
        <v>64</v>
      </c>
      <c r="D36" s="6">
        <v>64</v>
      </c>
      <c r="E36" s="6">
        <v>64</v>
      </c>
      <c r="F36" s="6">
        <v>64</v>
      </c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>
        <v>64</v>
      </c>
      <c r="D38" s="6">
        <v>64</v>
      </c>
      <c r="E38" s="6">
        <v>64</v>
      </c>
      <c r="F38" s="6">
        <v>64</v>
      </c>
    </row>
    <row r="39" spans="2:6" x14ac:dyDescent="0.25">
      <c r="B39" s="6" t="s">
        <v>109</v>
      </c>
      <c r="C39" s="6">
        <v>64</v>
      </c>
      <c r="D39" s="6">
        <v>64</v>
      </c>
      <c r="E39" s="6">
        <v>64</v>
      </c>
      <c r="F39" s="6">
        <v>64</v>
      </c>
    </row>
    <row r="40" spans="2:6" x14ac:dyDescent="0.25">
      <c r="B40" s="6" t="s">
        <v>110</v>
      </c>
      <c r="C40" s="6">
        <v>64</v>
      </c>
      <c r="D40" s="6">
        <v>64</v>
      </c>
      <c r="E40" s="6">
        <v>64</v>
      </c>
      <c r="F40" s="6">
        <v>64</v>
      </c>
    </row>
    <row r="41" spans="2:6" x14ac:dyDescent="0.25">
      <c r="B41" s="6" t="s">
        <v>111</v>
      </c>
      <c r="C41" s="6">
        <v>64</v>
      </c>
      <c r="D41" s="6">
        <v>64</v>
      </c>
      <c r="E41" s="6">
        <v>64</v>
      </c>
      <c r="F41" s="6">
        <v>64</v>
      </c>
    </row>
    <row r="42" spans="2:6" x14ac:dyDescent="0.25">
      <c r="B42" s="6" t="s">
        <v>112</v>
      </c>
      <c r="C42" s="6">
        <v>64</v>
      </c>
      <c r="D42" s="6">
        <v>64</v>
      </c>
      <c r="E42" s="6">
        <v>64</v>
      </c>
      <c r="F42" s="6">
        <v>64</v>
      </c>
    </row>
    <row r="43" spans="2:6" x14ac:dyDescent="0.25">
      <c r="B43" s="6" t="s">
        <v>113</v>
      </c>
      <c r="C43" s="6">
        <v>64</v>
      </c>
      <c r="D43" s="6">
        <v>64</v>
      </c>
      <c r="E43" s="6">
        <v>64</v>
      </c>
      <c r="F43" s="6">
        <v>64</v>
      </c>
    </row>
    <row r="44" spans="2:6" x14ac:dyDescent="0.25">
      <c r="B44" s="6">
        <v>300</v>
      </c>
      <c r="C44" s="6"/>
      <c r="D44" s="6"/>
      <c r="E44" s="6"/>
      <c r="F44" s="6"/>
    </row>
    <row r="45" spans="2:6" x14ac:dyDescent="0.25">
      <c r="B45" s="6"/>
      <c r="C45" s="6"/>
      <c r="D45" s="6"/>
      <c r="E45" s="6"/>
      <c r="F45" s="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9364-AF8A-4C0C-9894-E8DE5C040649}">
  <dimension ref="A1:J44"/>
  <sheetViews>
    <sheetView showGridLines="0" topLeftCell="A11" workbookViewId="0">
      <selection activeCell="B21" sqref="B21:F44"/>
    </sheetView>
  </sheetViews>
  <sheetFormatPr defaultRowHeight="15" x14ac:dyDescent="0.25"/>
  <cols>
    <col min="1" max="1" width="20.42578125" customWidth="1"/>
  </cols>
  <sheetData>
    <row r="1" spans="1:10" x14ac:dyDescent="0.25">
      <c r="A1" s="3" t="s">
        <v>65</v>
      </c>
      <c r="B1" t="s">
        <v>29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29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/>
    </row>
    <row r="15" spans="1:10" x14ac:dyDescent="0.25">
      <c r="A15" s="3"/>
    </row>
    <row r="16" spans="1:10" x14ac:dyDescent="0.25">
      <c r="A16" s="3" t="s">
        <v>87</v>
      </c>
      <c r="B16" t="s">
        <v>174</v>
      </c>
    </row>
    <row r="17" spans="1:6" x14ac:dyDescent="0.25">
      <c r="B17" t="s">
        <v>185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>
        <v>3</v>
      </c>
      <c r="D24" s="6">
        <v>3</v>
      </c>
      <c r="E24" s="6">
        <v>3</v>
      </c>
      <c r="F24" s="6">
        <v>3</v>
      </c>
    </row>
    <row r="25" spans="1:6" x14ac:dyDescent="0.25">
      <c r="B25" s="6" t="s">
        <v>85</v>
      </c>
      <c r="C25" s="6">
        <v>3</v>
      </c>
      <c r="D25" s="6">
        <v>3</v>
      </c>
      <c r="E25" s="6">
        <v>3</v>
      </c>
      <c r="F25" s="6">
        <v>3</v>
      </c>
    </row>
    <row r="26" spans="1:6" x14ac:dyDescent="0.25">
      <c r="B26" s="6" t="s">
        <v>98</v>
      </c>
      <c r="C26" s="6">
        <v>3</v>
      </c>
      <c r="D26" s="6">
        <v>3</v>
      </c>
      <c r="E26" s="6">
        <v>3</v>
      </c>
      <c r="F26" s="6">
        <v>3</v>
      </c>
    </row>
    <row r="27" spans="1:6" x14ac:dyDescent="0.25">
      <c r="B27" s="6" t="s">
        <v>99</v>
      </c>
      <c r="C27" s="6">
        <v>3</v>
      </c>
      <c r="D27" s="6">
        <v>3</v>
      </c>
      <c r="E27" s="6">
        <v>3</v>
      </c>
      <c r="F27" s="6">
        <v>3</v>
      </c>
    </row>
    <row r="28" spans="1:6" x14ac:dyDescent="0.25">
      <c r="B28" s="6" t="s">
        <v>100</v>
      </c>
      <c r="C28" s="6">
        <v>3</v>
      </c>
      <c r="D28" s="6">
        <v>3</v>
      </c>
      <c r="E28" s="6">
        <v>3</v>
      </c>
      <c r="F28" s="6">
        <v>3</v>
      </c>
    </row>
    <row r="29" spans="1:6" x14ac:dyDescent="0.25">
      <c r="B29" s="6" t="s">
        <v>101</v>
      </c>
      <c r="C29" s="6">
        <v>3</v>
      </c>
      <c r="D29" s="6">
        <v>3</v>
      </c>
      <c r="E29" s="6">
        <v>3</v>
      </c>
      <c r="F29" s="6">
        <v>3</v>
      </c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>
        <v>3</v>
      </c>
      <c r="D31" s="6">
        <v>3</v>
      </c>
      <c r="E31" s="6">
        <v>3</v>
      </c>
      <c r="F31" s="6">
        <v>3</v>
      </c>
    </row>
    <row r="32" spans="1:6" x14ac:dyDescent="0.25">
      <c r="B32" s="6" t="s">
        <v>103</v>
      </c>
      <c r="C32" s="6">
        <v>3</v>
      </c>
      <c r="D32" s="6">
        <v>3</v>
      </c>
      <c r="E32" s="6">
        <v>3</v>
      </c>
      <c r="F32" s="6">
        <v>3</v>
      </c>
    </row>
    <row r="33" spans="2:6" x14ac:dyDescent="0.25">
      <c r="B33" s="6" t="s">
        <v>104</v>
      </c>
      <c r="C33" s="6">
        <v>3</v>
      </c>
      <c r="D33" s="6">
        <v>3</v>
      </c>
      <c r="E33" s="6">
        <v>3</v>
      </c>
      <c r="F33" s="6">
        <v>3</v>
      </c>
    </row>
    <row r="34" spans="2:6" x14ac:dyDescent="0.25">
      <c r="B34" s="6" t="s">
        <v>105</v>
      </c>
      <c r="C34" s="6">
        <v>3</v>
      </c>
      <c r="D34" s="6">
        <v>3</v>
      </c>
      <c r="E34" s="6">
        <v>3</v>
      </c>
      <c r="F34" s="6">
        <v>3</v>
      </c>
    </row>
    <row r="35" spans="2:6" x14ac:dyDescent="0.25">
      <c r="B35" s="6" t="s">
        <v>106</v>
      </c>
      <c r="C35" s="6">
        <v>3</v>
      </c>
      <c r="D35" s="6">
        <v>3</v>
      </c>
      <c r="E35" s="6">
        <v>3</v>
      </c>
      <c r="F35" s="6">
        <v>3</v>
      </c>
    </row>
    <row r="36" spans="2:6" x14ac:dyDescent="0.25">
      <c r="B36" s="6" t="s">
        <v>107</v>
      </c>
      <c r="C36" s="6">
        <v>3</v>
      </c>
      <c r="D36" s="6">
        <v>3</v>
      </c>
      <c r="E36" s="6">
        <v>3</v>
      </c>
      <c r="F36" s="6">
        <v>3</v>
      </c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>
        <v>3</v>
      </c>
      <c r="D38" s="6">
        <v>3</v>
      </c>
      <c r="E38" s="6">
        <v>3</v>
      </c>
      <c r="F38" s="6">
        <v>3</v>
      </c>
    </row>
    <row r="39" spans="2:6" x14ac:dyDescent="0.25">
      <c r="B39" s="6" t="s">
        <v>109</v>
      </c>
      <c r="C39" s="6">
        <v>3</v>
      </c>
      <c r="D39" s="6">
        <v>3</v>
      </c>
      <c r="E39" s="6">
        <v>3</v>
      </c>
      <c r="F39" s="6">
        <v>3</v>
      </c>
    </row>
    <row r="40" spans="2:6" x14ac:dyDescent="0.25">
      <c r="B40" s="6" t="s">
        <v>110</v>
      </c>
      <c r="C40" s="6">
        <v>3</v>
      </c>
      <c r="D40" s="6">
        <v>3</v>
      </c>
      <c r="E40" s="6">
        <v>3</v>
      </c>
      <c r="F40" s="6">
        <v>3</v>
      </c>
    </row>
    <row r="41" spans="2:6" x14ac:dyDescent="0.25">
      <c r="B41" s="6" t="s">
        <v>111</v>
      </c>
      <c r="C41" s="6">
        <v>3</v>
      </c>
      <c r="D41" s="6">
        <v>3</v>
      </c>
      <c r="E41" s="6">
        <v>3</v>
      </c>
      <c r="F41" s="6">
        <v>3</v>
      </c>
    </row>
    <row r="42" spans="2:6" x14ac:dyDescent="0.25">
      <c r="B42" s="6" t="s">
        <v>112</v>
      </c>
      <c r="C42" s="6">
        <v>3</v>
      </c>
      <c r="D42" s="6">
        <v>3</v>
      </c>
      <c r="E42" s="6">
        <v>3</v>
      </c>
      <c r="F42" s="6">
        <v>3</v>
      </c>
    </row>
    <row r="43" spans="2:6" x14ac:dyDescent="0.25">
      <c r="B43" s="6" t="s">
        <v>113</v>
      </c>
      <c r="C43" s="6">
        <v>3</v>
      </c>
      <c r="D43" s="6">
        <v>3</v>
      </c>
      <c r="E43" s="6">
        <v>3</v>
      </c>
      <c r="F43" s="6">
        <v>3</v>
      </c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8DEB-F88B-4FEF-8539-4598D4A636DA}">
  <dimension ref="A1:J44"/>
  <sheetViews>
    <sheetView showGridLines="0" topLeftCell="A3" workbookViewId="0">
      <selection activeCell="B1" sqref="B1"/>
    </sheetView>
  </sheetViews>
  <sheetFormatPr defaultRowHeight="15" x14ac:dyDescent="0.25"/>
  <cols>
    <col min="1" max="1" width="15.28515625" customWidth="1"/>
    <col min="2" max="2" width="25.5703125" customWidth="1"/>
  </cols>
  <sheetData>
    <row r="1" spans="1:10" x14ac:dyDescent="0.25">
      <c r="A1" s="3" t="s">
        <v>65</v>
      </c>
      <c r="B1" s="18" t="s">
        <v>186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186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/>
    </row>
    <row r="15" spans="1:10" x14ac:dyDescent="0.25">
      <c r="A15" s="3"/>
    </row>
    <row r="16" spans="1:10" x14ac:dyDescent="0.25">
      <c r="A16" s="3" t="s">
        <v>87</v>
      </c>
      <c r="B16" t="s">
        <v>174</v>
      </c>
    </row>
    <row r="17" spans="1:6" x14ac:dyDescent="0.25">
      <c r="B17" t="s">
        <v>187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/>
      <c r="D24" s="6"/>
      <c r="E24" s="6"/>
      <c r="F24" s="6"/>
    </row>
    <row r="25" spans="1:6" x14ac:dyDescent="0.25">
      <c r="B25" s="6" t="s">
        <v>85</v>
      </c>
      <c r="C25" s="6"/>
      <c r="D25" s="6"/>
      <c r="E25" s="6"/>
      <c r="F25" s="6"/>
    </row>
    <row r="26" spans="1:6" x14ac:dyDescent="0.25">
      <c r="B26" s="6" t="s">
        <v>98</v>
      </c>
      <c r="C26" s="6"/>
      <c r="D26" s="6"/>
      <c r="E26" s="6"/>
      <c r="F26" s="6"/>
    </row>
    <row r="27" spans="1:6" x14ac:dyDescent="0.25">
      <c r="B27" s="6" t="s">
        <v>99</v>
      </c>
      <c r="C27" s="6"/>
      <c r="D27" s="6"/>
      <c r="E27" s="6"/>
      <c r="F27" s="6"/>
    </row>
    <row r="28" spans="1:6" x14ac:dyDescent="0.25">
      <c r="B28" s="6" t="s">
        <v>100</v>
      </c>
      <c r="C28" s="6"/>
      <c r="D28" s="6"/>
      <c r="E28" s="6"/>
      <c r="F28" s="6"/>
    </row>
    <row r="29" spans="1:6" x14ac:dyDescent="0.25">
      <c r="B29" s="6" t="s">
        <v>101</v>
      </c>
      <c r="C29" s="6"/>
      <c r="D29" s="6"/>
      <c r="E29" s="6"/>
      <c r="F29" s="6"/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/>
      <c r="D31" s="6"/>
      <c r="E31" s="6"/>
      <c r="F31" s="6"/>
    </row>
    <row r="32" spans="1:6" x14ac:dyDescent="0.25">
      <c r="B32" s="6" t="s">
        <v>103</v>
      </c>
      <c r="C32" s="6"/>
      <c r="D32" s="6"/>
      <c r="E32" s="6"/>
      <c r="F32" s="6"/>
    </row>
    <row r="33" spans="2:6" x14ac:dyDescent="0.25">
      <c r="B33" s="6" t="s">
        <v>104</v>
      </c>
      <c r="C33" s="6"/>
      <c r="D33" s="6"/>
      <c r="E33" s="6"/>
      <c r="F33" s="6"/>
    </row>
    <row r="34" spans="2:6" x14ac:dyDescent="0.25">
      <c r="B34" s="6" t="s">
        <v>105</v>
      </c>
      <c r="C34" s="6"/>
      <c r="D34" s="6"/>
      <c r="E34" s="6"/>
      <c r="F34" s="6"/>
    </row>
    <row r="35" spans="2:6" x14ac:dyDescent="0.25">
      <c r="B35" s="6" t="s">
        <v>106</v>
      </c>
      <c r="C35" s="6"/>
      <c r="D35" s="6"/>
      <c r="E35" s="6"/>
      <c r="F35" s="6"/>
    </row>
    <row r="36" spans="2:6" x14ac:dyDescent="0.25">
      <c r="B36" s="6" t="s">
        <v>107</v>
      </c>
      <c r="C36" s="6"/>
      <c r="D36" s="6"/>
      <c r="E36" s="6"/>
      <c r="F36" s="6"/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/>
      <c r="D38" s="6"/>
      <c r="E38" s="6"/>
      <c r="F38" s="6"/>
    </row>
    <row r="39" spans="2:6" x14ac:dyDescent="0.25">
      <c r="B39" s="6" t="s">
        <v>109</v>
      </c>
      <c r="C39" s="6"/>
      <c r="D39" s="6"/>
      <c r="E39" s="6"/>
      <c r="F39" s="6"/>
    </row>
    <row r="40" spans="2:6" x14ac:dyDescent="0.25">
      <c r="B40" s="6" t="s">
        <v>110</v>
      </c>
      <c r="C40" s="6"/>
      <c r="D40" s="6"/>
      <c r="E40" s="6"/>
      <c r="F40" s="6"/>
    </row>
    <row r="41" spans="2:6" x14ac:dyDescent="0.25">
      <c r="B41" s="6" t="s">
        <v>111</v>
      </c>
      <c r="C41" s="6"/>
      <c r="D41" s="6"/>
      <c r="E41" s="6"/>
      <c r="F41" s="6"/>
    </row>
    <row r="42" spans="2:6" x14ac:dyDescent="0.25">
      <c r="B42" s="6" t="s">
        <v>112</v>
      </c>
      <c r="C42" s="6"/>
      <c r="D42" s="6"/>
      <c r="E42" s="6"/>
      <c r="F42" s="6"/>
    </row>
    <row r="43" spans="2:6" x14ac:dyDescent="0.25">
      <c r="B43" s="6" t="s">
        <v>113</v>
      </c>
      <c r="C43" s="6"/>
      <c r="D43" s="6"/>
      <c r="E43" s="6"/>
      <c r="F43" s="6"/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85DF-720C-4EB9-BC07-E229CE7E1EF0}">
  <dimension ref="A1:O44"/>
  <sheetViews>
    <sheetView showGridLines="0" topLeftCell="A11" workbookViewId="0">
      <selection activeCell="B21" sqref="B21:N44"/>
    </sheetView>
  </sheetViews>
  <sheetFormatPr defaultRowHeight="15" x14ac:dyDescent="0.25"/>
  <cols>
    <col min="1" max="1" width="18.140625" customWidth="1"/>
  </cols>
  <sheetData>
    <row r="1" spans="1:15" x14ac:dyDescent="0.25">
      <c r="A1" s="3" t="s">
        <v>65</v>
      </c>
      <c r="B1" t="s">
        <v>32</v>
      </c>
    </row>
    <row r="2" spans="1:15" x14ac:dyDescent="0.25">
      <c r="A2" s="3" t="s">
        <v>67</v>
      </c>
      <c r="B2" t="s">
        <v>68</v>
      </c>
    </row>
    <row r="3" spans="1:15" x14ac:dyDescent="0.25">
      <c r="A3" s="3" t="s">
        <v>69</v>
      </c>
      <c r="B3" t="s">
        <v>70</v>
      </c>
    </row>
    <row r="4" spans="1:15" x14ac:dyDescent="0.25">
      <c r="A4" s="3" t="s">
        <v>71</v>
      </c>
      <c r="B4" t="s">
        <v>32</v>
      </c>
    </row>
    <row r="6" spans="1:15" x14ac:dyDescent="0.25">
      <c r="O6">
        <f>1000+(1000*0.05)</f>
        <v>1050</v>
      </c>
    </row>
    <row r="7" spans="1:15" x14ac:dyDescent="0.25">
      <c r="A7" s="3" t="s">
        <v>72</v>
      </c>
    </row>
    <row r="8" spans="1:15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5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5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5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5" x14ac:dyDescent="0.25">
      <c r="B12" s="6" t="s">
        <v>85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5" spans="1:15" x14ac:dyDescent="0.25">
      <c r="A15" s="3" t="s">
        <v>188</v>
      </c>
      <c r="B15" t="s">
        <v>189</v>
      </c>
    </row>
    <row r="16" spans="1:15" x14ac:dyDescent="0.25">
      <c r="B16" t="s">
        <v>190</v>
      </c>
    </row>
    <row r="17" spans="1:14" x14ac:dyDescent="0.25">
      <c r="B17" t="s">
        <v>90</v>
      </c>
    </row>
    <row r="20" spans="1:14" x14ac:dyDescent="0.25">
      <c r="A20" s="3" t="s">
        <v>91</v>
      </c>
    </row>
    <row r="21" spans="1:14" x14ac:dyDescent="0.25">
      <c r="B21" s="6" t="s">
        <v>73</v>
      </c>
      <c r="C21" s="6" t="s">
        <v>74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B22" s="6"/>
      <c r="C22" s="6" t="s">
        <v>76</v>
      </c>
      <c r="D22" s="6" t="s">
        <v>77</v>
      </c>
      <c r="E22" s="6" t="s">
        <v>78</v>
      </c>
      <c r="F22" s="6" t="s">
        <v>79</v>
      </c>
      <c r="G22" s="6" t="s">
        <v>80</v>
      </c>
      <c r="H22" s="6" t="s">
        <v>81</v>
      </c>
      <c r="I22" s="6" t="s">
        <v>82</v>
      </c>
      <c r="J22" s="6" t="s">
        <v>83</v>
      </c>
      <c r="K22" s="6" t="s">
        <v>92</v>
      </c>
      <c r="L22" s="6" t="s">
        <v>93</v>
      </c>
      <c r="M22" s="6" t="s">
        <v>94</v>
      </c>
      <c r="N22" s="6" t="s">
        <v>95</v>
      </c>
    </row>
    <row r="23" spans="1:14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  <c r="G23" s="6" t="s">
        <v>96</v>
      </c>
      <c r="H23" s="6" t="s">
        <v>96</v>
      </c>
      <c r="I23" s="6" t="s">
        <v>96</v>
      </c>
      <c r="J23" s="6" t="s">
        <v>96</v>
      </c>
      <c r="K23" s="6" t="s">
        <v>96</v>
      </c>
      <c r="L23" s="6" t="s">
        <v>96</v>
      </c>
      <c r="M23" s="6" t="s">
        <v>96</v>
      </c>
      <c r="N23" s="6" t="s">
        <v>96</v>
      </c>
    </row>
    <row r="24" spans="1:14" x14ac:dyDescent="0.25">
      <c r="B24" s="6" t="s">
        <v>97</v>
      </c>
      <c r="C24" s="6">
        <v>80</v>
      </c>
      <c r="D24" s="6">
        <v>80</v>
      </c>
      <c r="E24" s="6">
        <v>80</v>
      </c>
      <c r="F24" s="6">
        <v>80</v>
      </c>
      <c r="G24" s="6">
        <v>80</v>
      </c>
      <c r="H24" s="6">
        <v>80</v>
      </c>
      <c r="I24" s="6">
        <v>80</v>
      </c>
      <c r="J24" s="6">
        <v>80</v>
      </c>
      <c r="K24" s="6">
        <v>80</v>
      </c>
      <c r="L24" s="6">
        <v>80</v>
      </c>
      <c r="M24" s="6">
        <v>80</v>
      </c>
      <c r="N24" s="6">
        <v>80</v>
      </c>
    </row>
    <row r="25" spans="1:14" x14ac:dyDescent="0.25">
      <c r="B25" s="6" t="s">
        <v>85</v>
      </c>
      <c r="C25" s="6">
        <v>80</v>
      </c>
      <c r="D25" s="6">
        <v>80</v>
      </c>
      <c r="E25" s="6">
        <v>80</v>
      </c>
      <c r="F25" s="6">
        <v>80</v>
      </c>
      <c r="G25" s="6">
        <v>80</v>
      </c>
      <c r="H25" s="6">
        <v>80</v>
      </c>
      <c r="I25" s="6">
        <v>80</v>
      </c>
      <c r="J25" s="6">
        <v>80</v>
      </c>
      <c r="K25" s="6">
        <v>80</v>
      </c>
      <c r="L25" s="6">
        <v>80</v>
      </c>
      <c r="M25" s="6">
        <v>80</v>
      </c>
      <c r="N25" s="6">
        <v>80</v>
      </c>
    </row>
    <row r="26" spans="1:14" x14ac:dyDescent="0.25">
      <c r="B26" s="6" t="s">
        <v>98</v>
      </c>
      <c r="C26" s="6">
        <v>80</v>
      </c>
      <c r="D26" s="6">
        <v>80</v>
      </c>
      <c r="E26" s="6">
        <v>80</v>
      </c>
      <c r="F26" s="6">
        <v>80</v>
      </c>
      <c r="G26" s="6">
        <v>80</v>
      </c>
      <c r="H26" s="6">
        <v>80</v>
      </c>
      <c r="I26" s="6">
        <v>80</v>
      </c>
      <c r="J26" s="6">
        <v>80</v>
      </c>
      <c r="K26" s="6">
        <v>80</v>
      </c>
      <c r="L26" s="6">
        <v>80</v>
      </c>
      <c r="M26" s="6">
        <v>80</v>
      </c>
      <c r="N26" s="6">
        <v>80</v>
      </c>
    </row>
    <row r="27" spans="1:14" x14ac:dyDescent="0.25">
      <c r="B27" s="6" t="s">
        <v>99</v>
      </c>
      <c r="C27" s="6">
        <v>80</v>
      </c>
      <c r="D27" s="6">
        <v>80</v>
      </c>
      <c r="E27" s="6">
        <v>80</v>
      </c>
      <c r="F27" s="6">
        <v>80</v>
      </c>
      <c r="G27" s="6">
        <v>80</v>
      </c>
      <c r="H27" s="6">
        <v>80</v>
      </c>
      <c r="I27" s="6">
        <v>80</v>
      </c>
      <c r="J27" s="6">
        <v>80</v>
      </c>
      <c r="K27" s="6">
        <v>80</v>
      </c>
      <c r="L27" s="6">
        <v>80</v>
      </c>
      <c r="M27" s="6">
        <v>80</v>
      </c>
      <c r="N27" s="6">
        <v>80</v>
      </c>
    </row>
    <row r="28" spans="1:14" x14ac:dyDescent="0.25">
      <c r="B28" s="6" t="s">
        <v>100</v>
      </c>
      <c r="C28" s="6">
        <v>80</v>
      </c>
      <c r="D28" s="6">
        <v>80</v>
      </c>
      <c r="E28" s="6">
        <v>80</v>
      </c>
      <c r="F28" s="6">
        <v>80</v>
      </c>
      <c r="G28" s="6">
        <v>80</v>
      </c>
      <c r="H28" s="6">
        <v>80</v>
      </c>
      <c r="I28" s="6">
        <v>80</v>
      </c>
      <c r="J28" s="6">
        <v>80</v>
      </c>
      <c r="K28" s="6">
        <v>80</v>
      </c>
      <c r="L28" s="6">
        <v>80</v>
      </c>
      <c r="M28" s="6">
        <v>80</v>
      </c>
      <c r="N28" s="6">
        <v>80</v>
      </c>
    </row>
    <row r="29" spans="1:14" x14ac:dyDescent="0.25">
      <c r="B29" s="6" t="s">
        <v>101</v>
      </c>
      <c r="C29" s="6">
        <v>80</v>
      </c>
      <c r="D29" s="6">
        <v>80</v>
      </c>
      <c r="E29" s="6">
        <v>80</v>
      </c>
      <c r="F29" s="6">
        <v>80</v>
      </c>
      <c r="G29" s="6">
        <v>80</v>
      </c>
      <c r="H29" s="6">
        <v>80</v>
      </c>
      <c r="I29" s="6">
        <v>80</v>
      </c>
      <c r="J29" s="6">
        <v>80</v>
      </c>
      <c r="K29" s="6">
        <v>80</v>
      </c>
      <c r="L29" s="6">
        <v>80</v>
      </c>
      <c r="M29" s="6">
        <v>80</v>
      </c>
      <c r="N29" s="6">
        <v>80</v>
      </c>
    </row>
    <row r="30" spans="1:14" x14ac:dyDescent="0.25">
      <c r="B30" s="6">
        <v>100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B31" s="6" t="s">
        <v>102</v>
      </c>
      <c r="C31" s="6">
        <v>80</v>
      </c>
      <c r="D31" s="6">
        <v>80</v>
      </c>
      <c r="E31" s="6">
        <v>80</v>
      </c>
      <c r="F31" s="6">
        <v>80</v>
      </c>
      <c r="G31" s="6">
        <v>80</v>
      </c>
      <c r="H31" s="6">
        <v>80</v>
      </c>
      <c r="I31" s="6">
        <v>80</v>
      </c>
      <c r="J31" s="6">
        <v>80</v>
      </c>
      <c r="K31" s="6">
        <v>80</v>
      </c>
      <c r="L31" s="6">
        <v>80</v>
      </c>
      <c r="M31" s="6">
        <v>80</v>
      </c>
      <c r="N31" s="6">
        <v>80</v>
      </c>
    </row>
    <row r="32" spans="1:14" x14ac:dyDescent="0.25">
      <c r="B32" s="6" t="s">
        <v>103</v>
      </c>
      <c r="C32" s="6">
        <v>80</v>
      </c>
      <c r="D32" s="6">
        <v>80</v>
      </c>
      <c r="E32" s="6">
        <v>80</v>
      </c>
      <c r="F32" s="6">
        <v>80</v>
      </c>
      <c r="G32" s="6">
        <v>80</v>
      </c>
      <c r="H32" s="6">
        <v>80</v>
      </c>
      <c r="I32" s="6">
        <v>80</v>
      </c>
      <c r="J32" s="6">
        <v>80</v>
      </c>
      <c r="K32" s="6">
        <v>80</v>
      </c>
      <c r="L32" s="6">
        <v>80</v>
      </c>
      <c r="M32" s="6">
        <v>80</v>
      </c>
      <c r="N32" s="6">
        <v>80</v>
      </c>
    </row>
    <row r="33" spans="2:14" x14ac:dyDescent="0.25">
      <c r="B33" s="6" t="s">
        <v>104</v>
      </c>
      <c r="C33" s="6">
        <v>80</v>
      </c>
      <c r="D33" s="6">
        <v>80</v>
      </c>
      <c r="E33" s="6">
        <v>80</v>
      </c>
      <c r="F33" s="6">
        <v>80</v>
      </c>
      <c r="G33" s="6">
        <v>80</v>
      </c>
      <c r="H33" s="6">
        <v>80</v>
      </c>
      <c r="I33" s="6">
        <v>80</v>
      </c>
      <c r="J33" s="6">
        <v>80</v>
      </c>
      <c r="K33" s="6">
        <v>80</v>
      </c>
      <c r="L33" s="6">
        <v>80</v>
      </c>
      <c r="M33" s="6">
        <v>80</v>
      </c>
      <c r="N33" s="6">
        <v>80</v>
      </c>
    </row>
    <row r="34" spans="2:14" x14ac:dyDescent="0.25">
      <c r="B34" s="6" t="s">
        <v>105</v>
      </c>
      <c r="C34" s="6">
        <v>80</v>
      </c>
      <c r="D34" s="6">
        <v>80</v>
      </c>
      <c r="E34" s="6">
        <v>80</v>
      </c>
      <c r="F34" s="6">
        <v>80</v>
      </c>
      <c r="G34" s="6">
        <v>80</v>
      </c>
      <c r="H34" s="6">
        <v>80</v>
      </c>
      <c r="I34" s="6">
        <v>80</v>
      </c>
      <c r="J34" s="6">
        <v>80</v>
      </c>
      <c r="K34" s="6">
        <v>80</v>
      </c>
      <c r="L34" s="6">
        <v>80</v>
      </c>
      <c r="M34" s="6">
        <v>80</v>
      </c>
      <c r="N34" s="6">
        <v>80</v>
      </c>
    </row>
    <row r="35" spans="2:14" x14ac:dyDescent="0.25">
      <c r="B35" s="6" t="s">
        <v>106</v>
      </c>
      <c r="C35" s="6">
        <v>80</v>
      </c>
      <c r="D35" s="6">
        <v>80</v>
      </c>
      <c r="E35" s="6">
        <v>80</v>
      </c>
      <c r="F35" s="6">
        <v>80</v>
      </c>
      <c r="G35" s="6">
        <v>80</v>
      </c>
      <c r="H35" s="6">
        <v>80</v>
      </c>
      <c r="I35" s="6">
        <v>80</v>
      </c>
      <c r="J35" s="6">
        <v>80</v>
      </c>
      <c r="K35" s="6">
        <v>80</v>
      </c>
      <c r="L35" s="6">
        <v>80</v>
      </c>
      <c r="M35" s="6">
        <v>80</v>
      </c>
      <c r="N35" s="6">
        <v>80</v>
      </c>
    </row>
    <row r="36" spans="2:14" x14ac:dyDescent="0.25">
      <c r="B36" s="6" t="s">
        <v>107</v>
      </c>
      <c r="C36" s="6">
        <v>80</v>
      </c>
      <c r="D36" s="6">
        <v>80</v>
      </c>
      <c r="E36" s="6">
        <v>80</v>
      </c>
      <c r="F36" s="6">
        <v>80</v>
      </c>
      <c r="G36" s="6">
        <v>80</v>
      </c>
      <c r="H36" s="6">
        <v>80</v>
      </c>
      <c r="I36" s="6">
        <v>80</v>
      </c>
      <c r="J36" s="6">
        <v>80</v>
      </c>
      <c r="K36" s="6">
        <v>80</v>
      </c>
      <c r="L36" s="6">
        <v>80</v>
      </c>
      <c r="M36" s="6">
        <v>80</v>
      </c>
      <c r="N36" s="6">
        <v>80</v>
      </c>
    </row>
    <row r="37" spans="2:14" x14ac:dyDescent="0.25">
      <c r="B37" s="6">
        <v>200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14" x14ac:dyDescent="0.25">
      <c r="B38" s="6" t="s">
        <v>108</v>
      </c>
      <c r="C38" s="6">
        <v>80</v>
      </c>
      <c r="D38" s="6">
        <v>80</v>
      </c>
      <c r="E38" s="6">
        <v>80</v>
      </c>
      <c r="F38" s="6">
        <v>80</v>
      </c>
      <c r="G38" s="6">
        <v>80</v>
      </c>
      <c r="H38" s="6">
        <v>80</v>
      </c>
      <c r="I38" s="6">
        <v>80</v>
      </c>
      <c r="J38" s="6">
        <v>80</v>
      </c>
      <c r="K38" s="6">
        <v>80</v>
      </c>
      <c r="L38" s="6">
        <v>80</v>
      </c>
      <c r="M38" s="6">
        <v>80</v>
      </c>
      <c r="N38" s="6">
        <v>80</v>
      </c>
    </row>
    <row r="39" spans="2:14" x14ac:dyDescent="0.25">
      <c r="B39" s="6" t="s">
        <v>109</v>
      </c>
      <c r="C39" s="6">
        <v>80</v>
      </c>
      <c r="D39" s="6">
        <v>80</v>
      </c>
      <c r="E39" s="6">
        <v>80</v>
      </c>
      <c r="F39" s="6">
        <v>80</v>
      </c>
      <c r="G39" s="6">
        <v>80</v>
      </c>
      <c r="H39" s="6">
        <v>80</v>
      </c>
      <c r="I39" s="6">
        <v>80</v>
      </c>
      <c r="J39" s="6">
        <v>80</v>
      </c>
      <c r="K39" s="6">
        <v>80</v>
      </c>
      <c r="L39" s="6">
        <v>80</v>
      </c>
      <c r="M39" s="6">
        <v>80</v>
      </c>
      <c r="N39" s="6">
        <v>80</v>
      </c>
    </row>
    <row r="40" spans="2:14" x14ac:dyDescent="0.25">
      <c r="B40" s="6" t="s">
        <v>110</v>
      </c>
      <c r="C40" s="6">
        <v>80</v>
      </c>
      <c r="D40" s="6">
        <v>80</v>
      </c>
      <c r="E40" s="6">
        <v>80</v>
      </c>
      <c r="F40" s="6">
        <v>80</v>
      </c>
      <c r="G40" s="6">
        <v>80</v>
      </c>
      <c r="H40" s="6">
        <v>80</v>
      </c>
      <c r="I40" s="6">
        <v>80</v>
      </c>
      <c r="J40" s="6">
        <v>80</v>
      </c>
      <c r="K40" s="6">
        <v>80</v>
      </c>
      <c r="L40" s="6">
        <v>80</v>
      </c>
      <c r="M40" s="6">
        <v>80</v>
      </c>
      <c r="N40" s="6">
        <v>80</v>
      </c>
    </row>
    <row r="41" spans="2:14" x14ac:dyDescent="0.25">
      <c r="B41" s="6" t="s">
        <v>111</v>
      </c>
      <c r="C41" s="6">
        <v>80</v>
      </c>
      <c r="D41" s="6">
        <v>80</v>
      </c>
      <c r="E41" s="6">
        <v>80</v>
      </c>
      <c r="F41" s="6">
        <v>80</v>
      </c>
      <c r="G41" s="6">
        <v>80</v>
      </c>
      <c r="H41" s="6">
        <v>80</v>
      </c>
      <c r="I41" s="6">
        <v>80</v>
      </c>
      <c r="J41" s="6">
        <v>80</v>
      </c>
      <c r="K41" s="6">
        <v>80</v>
      </c>
      <c r="L41" s="6">
        <v>80</v>
      </c>
      <c r="M41" s="6">
        <v>80</v>
      </c>
      <c r="N41" s="6">
        <v>80</v>
      </c>
    </row>
    <row r="42" spans="2:14" x14ac:dyDescent="0.25">
      <c r="B42" s="6" t="s">
        <v>112</v>
      </c>
      <c r="C42" s="6">
        <v>80</v>
      </c>
      <c r="D42" s="6">
        <v>80</v>
      </c>
      <c r="E42" s="6">
        <v>80</v>
      </c>
      <c r="F42" s="6">
        <v>80</v>
      </c>
      <c r="G42" s="6">
        <v>80</v>
      </c>
      <c r="H42" s="6">
        <v>80</v>
      </c>
      <c r="I42" s="6">
        <v>80</v>
      </c>
      <c r="J42" s="6">
        <v>80</v>
      </c>
      <c r="K42" s="6">
        <v>80</v>
      </c>
      <c r="L42" s="6">
        <v>80</v>
      </c>
      <c r="M42" s="6">
        <v>80</v>
      </c>
      <c r="N42" s="6">
        <v>80</v>
      </c>
    </row>
    <row r="43" spans="2:14" x14ac:dyDescent="0.25">
      <c r="B43" s="6" t="s">
        <v>113</v>
      </c>
      <c r="C43" s="6">
        <v>80</v>
      </c>
      <c r="D43" s="6">
        <v>80</v>
      </c>
      <c r="E43" s="6">
        <v>80</v>
      </c>
      <c r="F43" s="6">
        <v>80</v>
      </c>
      <c r="G43" s="6">
        <v>80</v>
      </c>
      <c r="H43" s="6">
        <v>80</v>
      </c>
      <c r="I43" s="6">
        <v>80</v>
      </c>
      <c r="J43" s="6">
        <v>80</v>
      </c>
      <c r="K43" s="6">
        <v>80</v>
      </c>
      <c r="L43" s="6">
        <v>80</v>
      </c>
      <c r="M43" s="6">
        <v>80</v>
      </c>
      <c r="N43" s="6">
        <v>80</v>
      </c>
    </row>
    <row r="44" spans="2:14" x14ac:dyDescent="0.25">
      <c r="B44" s="6">
        <v>300</v>
      </c>
      <c r="C44" s="6">
        <v>80</v>
      </c>
      <c r="D44" s="6">
        <v>80</v>
      </c>
      <c r="E44" s="6">
        <v>80</v>
      </c>
      <c r="F44" s="6">
        <v>80</v>
      </c>
      <c r="G44" s="6">
        <v>80</v>
      </c>
      <c r="H44" s="6">
        <v>80</v>
      </c>
      <c r="I44" s="6">
        <v>80</v>
      </c>
      <c r="J44" s="6">
        <v>80</v>
      </c>
      <c r="K44" s="6">
        <v>80</v>
      </c>
      <c r="L44" s="6">
        <v>80</v>
      </c>
      <c r="M44" s="6">
        <v>80</v>
      </c>
      <c r="N44" s="6">
        <v>80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BB05-2A62-41A6-A10E-ABD53ED53523}">
  <dimension ref="A1:F23"/>
  <sheetViews>
    <sheetView showGridLines="0" topLeftCell="A10" workbookViewId="0">
      <selection activeCell="B20" sqref="B20:F23"/>
    </sheetView>
  </sheetViews>
  <sheetFormatPr defaultRowHeight="15" x14ac:dyDescent="0.25"/>
  <cols>
    <col min="1" max="1" width="19.7109375" customWidth="1"/>
    <col min="2" max="2" width="17.5703125" customWidth="1"/>
  </cols>
  <sheetData>
    <row r="1" spans="1:6" x14ac:dyDescent="0.25">
      <c r="A1" s="3" t="s">
        <v>65</v>
      </c>
      <c r="B1" t="s">
        <v>33</v>
      </c>
    </row>
    <row r="2" spans="1:6" x14ac:dyDescent="0.25">
      <c r="A2" s="3" t="s">
        <v>67</v>
      </c>
      <c r="B2" t="s">
        <v>191</v>
      </c>
    </row>
    <row r="3" spans="1:6" x14ac:dyDescent="0.25">
      <c r="A3" s="3" t="s">
        <v>69</v>
      </c>
      <c r="B3" t="s">
        <v>191</v>
      </c>
    </row>
    <row r="4" spans="1:6" x14ac:dyDescent="0.25">
      <c r="A4" s="3" t="s">
        <v>71</v>
      </c>
      <c r="B4" t="s">
        <v>33</v>
      </c>
    </row>
    <row r="7" spans="1:6" x14ac:dyDescent="0.25">
      <c r="A7" s="3" t="s">
        <v>72</v>
      </c>
    </row>
    <row r="8" spans="1:6" x14ac:dyDescent="0.25">
      <c r="B8" s="6" t="s">
        <v>73</v>
      </c>
      <c r="C8" s="6" t="s">
        <v>74</v>
      </c>
      <c r="D8" s="6"/>
      <c r="E8" s="6"/>
      <c r="F8" s="6"/>
    </row>
    <row r="9" spans="1:6" x14ac:dyDescent="0.25">
      <c r="B9" s="6"/>
      <c r="C9" s="6"/>
      <c r="D9" s="6"/>
      <c r="E9" s="6"/>
      <c r="F9" s="6"/>
    </row>
    <row r="10" spans="1:6" x14ac:dyDescent="0.25">
      <c r="B10" s="6"/>
      <c r="C10" s="6" t="s">
        <v>75</v>
      </c>
      <c r="D10" s="6" t="s">
        <v>192</v>
      </c>
      <c r="E10" s="6" t="s">
        <v>193</v>
      </c>
      <c r="F10" s="6"/>
    </row>
    <row r="11" spans="1:6" x14ac:dyDescent="0.25">
      <c r="B11" s="6"/>
      <c r="C11" s="6"/>
      <c r="D11" s="6"/>
      <c r="E11" s="6"/>
      <c r="F11" s="6"/>
    </row>
    <row r="12" spans="1:6" x14ac:dyDescent="0.25">
      <c r="B12" s="6" t="s">
        <v>194</v>
      </c>
      <c r="C12" s="6">
        <v>1000</v>
      </c>
      <c r="D12" s="6">
        <v>0</v>
      </c>
      <c r="E12" s="6">
        <v>2000</v>
      </c>
      <c r="F12" s="6"/>
    </row>
    <row r="13" spans="1:6" x14ac:dyDescent="0.25">
      <c r="B13" s="6" t="s">
        <v>195</v>
      </c>
      <c r="C13" s="6">
        <v>0.05</v>
      </c>
      <c r="D13" s="6">
        <v>7.0000000000000007E-2</v>
      </c>
      <c r="E13" s="6">
        <v>0.08</v>
      </c>
      <c r="F13" s="6"/>
    </row>
    <row r="15" spans="1:6" x14ac:dyDescent="0.25">
      <c r="A15" s="3" t="s">
        <v>188</v>
      </c>
      <c r="B15" t="s">
        <v>196</v>
      </c>
    </row>
    <row r="16" spans="1:6" x14ac:dyDescent="0.25">
      <c r="A16" s="3"/>
      <c r="B16" t="s">
        <v>197</v>
      </c>
    </row>
    <row r="17" spans="1:6" x14ac:dyDescent="0.25">
      <c r="B17" t="s">
        <v>90</v>
      </c>
    </row>
    <row r="19" spans="1:6" x14ac:dyDescent="0.25">
      <c r="A19" s="3" t="s">
        <v>91</v>
      </c>
    </row>
    <row r="20" spans="1:6" x14ac:dyDescent="0.25">
      <c r="B20" s="6" t="s">
        <v>73</v>
      </c>
      <c r="C20" s="6" t="s">
        <v>74</v>
      </c>
      <c r="D20" s="6"/>
      <c r="E20" s="6"/>
      <c r="F20" s="6"/>
    </row>
    <row r="21" spans="1:6" x14ac:dyDescent="0.25">
      <c r="B21" s="6"/>
      <c r="C21" s="6" t="s">
        <v>75</v>
      </c>
      <c r="D21" s="6" t="s">
        <v>192</v>
      </c>
      <c r="E21" s="6" t="s">
        <v>193</v>
      </c>
      <c r="F21" s="6"/>
    </row>
    <row r="22" spans="1:6" x14ac:dyDescent="0.25">
      <c r="B22" s="6"/>
      <c r="C22" s="6"/>
      <c r="D22" s="6"/>
      <c r="E22" s="6"/>
      <c r="F22" s="6"/>
    </row>
    <row r="23" spans="1:6" x14ac:dyDescent="0.25">
      <c r="B23" s="6" t="s">
        <v>33</v>
      </c>
      <c r="C23" s="6">
        <f>PRODUCT(C12:C13)+C12</f>
        <v>1050</v>
      </c>
      <c r="D23" s="6">
        <f>PRODUCT(C12,D13)+C23</f>
        <v>1120</v>
      </c>
      <c r="E23" s="6">
        <f>PRODUCT(C12,E13)+D23</f>
        <v>1200</v>
      </c>
      <c r="F23" s="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01CB1-D960-485C-83A1-E4EF7411779B}">
  <dimension ref="A1:J34"/>
  <sheetViews>
    <sheetView showGridLines="0" topLeftCell="A16" workbookViewId="0">
      <selection activeCell="K28" sqref="K28"/>
    </sheetView>
  </sheetViews>
  <sheetFormatPr defaultRowHeight="15" x14ac:dyDescent="0.25"/>
  <cols>
    <col min="1" max="1" width="17.85546875" customWidth="1"/>
    <col min="2" max="2" width="17.42578125" customWidth="1"/>
  </cols>
  <sheetData>
    <row r="1" spans="1:10" x14ac:dyDescent="0.25">
      <c r="A1" s="3" t="s">
        <v>65</v>
      </c>
      <c r="B1" t="s">
        <v>34</v>
      </c>
    </row>
    <row r="2" spans="1:10" x14ac:dyDescent="0.25">
      <c r="A2" s="3" t="s">
        <v>67</v>
      </c>
      <c r="B2" t="s">
        <v>198</v>
      </c>
    </row>
    <row r="3" spans="1:10" x14ac:dyDescent="0.25">
      <c r="A3" s="3" t="s">
        <v>69</v>
      </c>
      <c r="B3" t="s">
        <v>199</v>
      </c>
    </row>
    <row r="4" spans="1:10" x14ac:dyDescent="0.25">
      <c r="A4" s="3" t="s">
        <v>71</v>
      </c>
      <c r="B4" t="s">
        <v>200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124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B13" s="9" t="s">
        <v>125</v>
      </c>
      <c r="C13" s="6">
        <v>10</v>
      </c>
      <c r="D13" s="6">
        <v>20</v>
      </c>
      <c r="E13" s="6">
        <v>15</v>
      </c>
      <c r="F13" s="6">
        <v>25</v>
      </c>
      <c r="G13" s="6">
        <v>30</v>
      </c>
      <c r="H13" s="6">
        <v>40</v>
      </c>
      <c r="I13" s="6">
        <v>10</v>
      </c>
      <c r="J13" s="6">
        <v>35</v>
      </c>
    </row>
    <row r="14" spans="1:10" ht="15.75" x14ac:dyDescent="0.25">
      <c r="B14" s="10" t="s">
        <v>126</v>
      </c>
      <c r="C14" s="6">
        <v>10</v>
      </c>
      <c r="D14" s="6">
        <v>20</v>
      </c>
      <c r="E14" s="6">
        <v>15</v>
      </c>
      <c r="F14" s="6">
        <v>25</v>
      </c>
      <c r="G14" s="6">
        <v>30</v>
      </c>
      <c r="H14" s="6">
        <v>40</v>
      </c>
      <c r="I14" s="6">
        <v>10</v>
      </c>
      <c r="J14" s="6">
        <v>35</v>
      </c>
    </row>
    <row r="15" spans="1:10" ht="15.75" x14ac:dyDescent="0.25">
      <c r="B15" s="9" t="s">
        <v>127</v>
      </c>
      <c r="C15" s="6">
        <v>10</v>
      </c>
      <c r="D15" s="6">
        <v>20</v>
      </c>
      <c r="E15" s="6">
        <v>15</v>
      </c>
      <c r="F15" s="6">
        <v>25</v>
      </c>
      <c r="G15" s="6">
        <v>30</v>
      </c>
      <c r="H15" s="6">
        <v>40</v>
      </c>
      <c r="I15" s="6">
        <v>10</v>
      </c>
      <c r="J15" s="6">
        <v>35</v>
      </c>
    </row>
    <row r="16" spans="1:10" ht="15.75" x14ac:dyDescent="0.25">
      <c r="B16" s="10" t="s">
        <v>128</v>
      </c>
      <c r="C16" s="6">
        <v>10</v>
      </c>
      <c r="D16" s="6">
        <v>20</v>
      </c>
      <c r="E16" s="6">
        <v>15</v>
      </c>
      <c r="F16" s="6">
        <v>25</v>
      </c>
      <c r="G16" s="6">
        <v>30</v>
      </c>
      <c r="H16" s="6">
        <v>40</v>
      </c>
      <c r="I16" s="6">
        <v>10</v>
      </c>
      <c r="J16" s="6">
        <v>35</v>
      </c>
    </row>
    <row r="17" spans="1:10" ht="15.75" x14ac:dyDescent="0.25">
      <c r="B17" s="9" t="s">
        <v>129</v>
      </c>
      <c r="C17" s="6">
        <v>10</v>
      </c>
      <c r="D17" s="6">
        <v>20</v>
      </c>
      <c r="E17" s="6">
        <v>15</v>
      </c>
      <c r="F17" s="6">
        <v>25</v>
      </c>
      <c r="G17" s="6">
        <v>30</v>
      </c>
      <c r="H17" s="6">
        <v>40</v>
      </c>
      <c r="I17" s="6">
        <v>10</v>
      </c>
      <c r="J17" s="6">
        <v>35</v>
      </c>
    </row>
    <row r="18" spans="1:10" ht="15.75" x14ac:dyDescent="0.25">
      <c r="B18" s="10" t="s">
        <v>130</v>
      </c>
      <c r="C18" s="6">
        <v>10</v>
      </c>
      <c r="D18" s="6">
        <v>20</v>
      </c>
      <c r="E18" s="6">
        <v>15</v>
      </c>
      <c r="F18" s="6">
        <v>25</v>
      </c>
      <c r="G18" s="6">
        <v>30</v>
      </c>
      <c r="H18" s="6">
        <v>40</v>
      </c>
      <c r="I18" s="6">
        <v>10</v>
      </c>
      <c r="J18" s="6">
        <v>35</v>
      </c>
    </row>
    <row r="19" spans="1:10" ht="15.75" x14ac:dyDescent="0.25">
      <c r="B19" s="9" t="s">
        <v>131</v>
      </c>
      <c r="C19" s="6">
        <v>10</v>
      </c>
      <c r="D19" s="6">
        <v>20</v>
      </c>
      <c r="E19" s="6">
        <v>15</v>
      </c>
      <c r="F19" s="6">
        <v>25</v>
      </c>
      <c r="G19" s="6">
        <v>30</v>
      </c>
      <c r="H19" s="6">
        <v>40</v>
      </c>
      <c r="I19" s="6">
        <v>10</v>
      </c>
      <c r="J19" s="6">
        <v>35</v>
      </c>
    </row>
    <row r="20" spans="1:10" ht="15.75" x14ac:dyDescent="0.25">
      <c r="B20" s="10" t="s">
        <v>132</v>
      </c>
      <c r="C20" s="6">
        <v>10</v>
      </c>
      <c r="D20" s="6">
        <v>20</v>
      </c>
      <c r="E20" s="6">
        <v>15</v>
      </c>
      <c r="F20" s="6">
        <v>25</v>
      </c>
      <c r="G20" s="6">
        <v>30</v>
      </c>
      <c r="H20" s="6">
        <v>40</v>
      </c>
      <c r="I20" s="6">
        <v>10</v>
      </c>
      <c r="J20" s="6">
        <v>35</v>
      </c>
    </row>
    <row r="21" spans="1:10" ht="15.75" x14ac:dyDescent="0.25">
      <c r="B21" s="9" t="s">
        <v>133</v>
      </c>
      <c r="C21" s="6">
        <v>10</v>
      </c>
      <c r="D21" s="6">
        <v>20</v>
      </c>
      <c r="E21" s="6">
        <v>15</v>
      </c>
      <c r="F21" s="6">
        <v>25</v>
      </c>
      <c r="G21" s="6">
        <v>30</v>
      </c>
      <c r="H21" s="6">
        <v>40</v>
      </c>
      <c r="I21" s="6">
        <v>10</v>
      </c>
      <c r="J21" s="6">
        <v>35</v>
      </c>
    </row>
    <row r="22" spans="1:10" ht="15.75" x14ac:dyDescent="0.25">
      <c r="B22" s="10" t="s">
        <v>134</v>
      </c>
      <c r="C22" s="6">
        <v>10</v>
      </c>
      <c r="D22" s="6">
        <v>20</v>
      </c>
      <c r="E22" s="6">
        <v>15</v>
      </c>
      <c r="F22" s="6">
        <v>25</v>
      </c>
      <c r="G22" s="6">
        <v>30</v>
      </c>
      <c r="H22" s="6">
        <v>40</v>
      </c>
      <c r="I22" s="6">
        <v>10</v>
      </c>
      <c r="J22" s="6">
        <v>35</v>
      </c>
    </row>
    <row r="23" spans="1:10" ht="15.75" x14ac:dyDescent="0.25">
      <c r="B23" s="9" t="s">
        <v>135</v>
      </c>
      <c r="C23" s="6">
        <v>10</v>
      </c>
      <c r="D23" s="6">
        <v>20</v>
      </c>
      <c r="E23" s="6">
        <v>15</v>
      </c>
      <c r="F23" s="6">
        <v>25</v>
      </c>
      <c r="G23" s="6">
        <v>30</v>
      </c>
      <c r="H23" s="6">
        <v>40</v>
      </c>
      <c r="I23" s="6">
        <v>10</v>
      </c>
      <c r="J23" s="6">
        <v>35</v>
      </c>
    </row>
    <row r="24" spans="1:10" ht="15.75" x14ac:dyDescent="0.25">
      <c r="B24" s="11" t="s">
        <v>138</v>
      </c>
      <c r="C24" s="6"/>
      <c r="D24" s="6"/>
      <c r="E24" s="6"/>
      <c r="F24" s="6"/>
      <c r="G24" s="6"/>
      <c r="H24" s="6"/>
      <c r="I24" s="6"/>
      <c r="J24" s="6"/>
    </row>
    <row r="27" spans="1:10" x14ac:dyDescent="0.25">
      <c r="A27" s="3" t="s">
        <v>188</v>
      </c>
      <c r="B27" t="s">
        <v>201</v>
      </c>
    </row>
    <row r="28" spans="1:10" x14ac:dyDescent="0.25">
      <c r="B28" t="s">
        <v>202</v>
      </c>
    </row>
    <row r="29" spans="1:10" x14ac:dyDescent="0.25">
      <c r="B29" t="s">
        <v>90</v>
      </c>
    </row>
    <row r="31" spans="1:10" x14ac:dyDescent="0.25">
      <c r="A31" s="3" t="s">
        <v>91</v>
      </c>
      <c r="B31" s="6"/>
      <c r="C31" s="6" t="s">
        <v>76</v>
      </c>
      <c r="D31" s="6" t="s">
        <v>77</v>
      </c>
      <c r="E31" s="6" t="s">
        <v>78</v>
      </c>
      <c r="F31" s="6" t="s">
        <v>79</v>
      </c>
      <c r="G31" s="6" t="s">
        <v>80</v>
      </c>
      <c r="H31" s="6" t="s">
        <v>81</v>
      </c>
      <c r="I31" s="6" t="s">
        <v>82</v>
      </c>
      <c r="J31" s="6" t="s">
        <v>83</v>
      </c>
    </row>
    <row r="32" spans="1:10" x14ac:dyDescent="0.25">
      <c r="B32" s="6"/>
      <c r="C32" s="6" t="s">
        <v>84</v>
      </c>
      <c r="D32" s="6" t="s">
        <v>84</v>
      </c>
      <c r="E32" s="6" t="s">
        <v>84</v>
      </c>
      <c r="F32" s="6" t="s">
        <v>84</v>
      </c>
      <c r="G32" s="6" t="s">
        <v>84</v>
      </c>
      <c r="H32" s="6" t="s">
        <v>84</v>
      </c>
      <c r="I32" s="6" t="s">
        <v>84</v>
      </c>
      <c r="J32" s="6" t="s">
        <v>84</v>
      </c>
    </row>
    <row r="33" spans="2:10" x14ac:dyDescent="0.25">
      <c r="B33" s="6"/>
      <c r="C33" s="6"/>
      <c r="D33" s="6"/>
      <c r="E33" s="6"/>
      <c r="F33" s="6"/>
      <c r="G33" s="6"/>
      <c r="H33" s="6"/>
      <c r="I33" s="6"/>
      <c r="J33" s="6"/>
    </row>
    <row r="34" spans="2:10" ht="15.75" x14ac:dyDescent="0.25">
      <c r="B34" s="11" t="s">
        <v>138</v>
      </c>
      <c r="C34" s="6">
        <f t="shared" ref="C34:H34" si="0">SUM(C13:C23)</f>
        <v>110</v>
      </c>
      <c r="D34" s="6">
        <f t="shared" si="0"/>
        <v>220</v>
      </c>
      <c r="E34" s="6">
        <f t="shared" si="0"/>
        <v>165</v>
      </c>
      <c r="F34" s="6">
        <f t="shared" si="0"/>
        <v>275</v>
      </c>
      <c r="G34" s="6">
        <f t="shared" si="0"/>
        <v>330</v>
      </c>
      <c r="H34" s="6">
        <f t="shared" si="0"/>
        <v>440</v>
      </c>
      <c r="I34" s="6">
        <v>110</v>
      </c>
      <c r="J34" s="6">
        <f>SUM(J13:J23)</f>
        <v>385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1DB49-3D39-43DE-A7B9-EE3BB2EB753A}">
  <dimension ref="A1:N34"/>
  <sheetViews>
    <sheetView showGridLines="0" topLeftCell="A18" workbookViewId="0">
      <selection activeCell="B31" sqref="B31:J34"/>
    </sheetView>
  </sheetViews>
  <sheetFormatPr defaultRowHeight="15" x14ac:dyDescent="0.25"/>
  <cols>
    <col min="1" max="1" width="21" customWidth="1"/>
    <col min="2" max="2" width="23.5703125" customWidth="1"/>
  </cols>
  <sheetData>
    <row r="1" spans="1:10" x14ac:dyDescent="0.25">
      <c r="A1" s="3" t="s">
        <v>65</v>
      </c>
      <c r="B1" t="s">
        <v>35</v>
      </c>
    </row>
    <row r="2" spans="1:10" x14ac:dyDescent="0.25">
      <c r="A2" s="3" t="s">
        <v>67</v>
      </c>
      <c r="B2" t="s">
        <v>198</v>
      </c>
    </row>
    <row r="3" spans="1:10" x14ac:dyDescent="0.25">
      <c r="A3" s="3" t="s">
        <v>69</v>
      </c>
      <c r="B3" t="s">
        <v>199</v>
      </c>
    </row>
    <row r="4" spans="1:10" x14ac:dyDescent="0.25">
      <c r="A4" s="3" t="s">
        <v>71</v>
      </c>
      <c r="B4" t="s">
        <v>35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124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B13" s="9" t="s">
        <v>125</v>
      </c>
      <c r="C13" s="6">
        <v>10</v>
      </c>
      <c r="D13" s="6">
        <v>20</v>
      </c>
      <c r="E13" s="6">
        <v>15</v>
      </c>
      <c r="F13" s="6">
        <v>25</v>
      </c>
      <c r="G13" s="6">
        <v>30</v>
      </c>
      <c r="H13" s="6">
        <v>40</v>
      </c>
      <c r="I13" s="6">
        <v>10</v>
      </c>
      <c r="J13" s="6">
        <v>35</v>
      </c>
    </row>
    <row r="14" spans="1:10" ht="15.75" x14ac:dyDescent="0.25">
      <c r="B14" s="10" t="s">
        <v>126</v>
      </c>
      <c r="C14" s="6">
        <v>10</v>
      </c>
      <c r="D14" s="6">
        <v>20</v>
      </c>
      <c r="E14" s="6">
        <v>15</v>
      </c>
      <c r="F14" s="6">
        <v>25</v>
      </c>
      <c r="G14" s="6">
        <v>30</v>
      </c>
      <c r="H14" s="6">
        <v>40</v>
      </c>
      <c r="I14" s="6">
        <v>10</v>
      </c>
      <c r="J14" s="6">
        <v>35</v>
      </c>
    </row>
    <row r="15" spans="1:10" ht="15.75" x14ac:dyDescent="0.25">
      <c r="B15" s="9" t="s">
        <v>127</v>
      </c>
      <c r="C15" s="6">
        <v>10</v>
      </c>
      <c r="D15" s="6">
        <v>20</v>
      </c>
      <c r="E15" s="6">
        <v>15</v>
      </c>
      <c r="F15" s="6">
        <v>25</v>
      </c>
      <c r="G15" s="6">
        <v>30</v>
      </c>
      <c r="H15" s="6">
        <v>40</v>
      </c>
      <c r="I15" s="6">
        <v>10</v>
      </c>
      <c r="J15" s="6">
        <v>35</v>
      </c>
    </row>
    <row r="16" spans="1:10" ht="15.75" x14ac:dyDescent="0.25">
      <c r="B16" s="10" t="s">
        <v>128</v>
      </c>
      <c r="C16" s="6">
        <v>10</v>
      </c>
      <c r="D16" s="6">
        <v>20</v>
      </c>
      <c r="E16" s="6">
        <v>15</v>
      </c>
      <c r="F16" s="6">
        <v>25</v>
      </c>
      <c r="G16" s="6">
        <v>30</v>
      </c>
      <c r="H16" s="6">
        <v>40</v>
      </c>
      <c r="I16" s="6">
        <v>10</v>
      </c>
      <c r="J16" s="6">
        <v>35</v>
      </c>
    </row>
    <row r="17" spans="1:14" ht="15.75" x14ac:dyDescent="0.25">
      <c r="B17" s="9" t="s">
        <v>129</v>
      </c>
      <c r="C17" s="6">
        <v>10</v>
      </c>
      <c r="D17" s="6">
        <v>20</v>
      </c>
      <c r="E17" s="6">
        <v>15</v>
      </c>
      <c r="F17" s="6">
        <v>25</v>
      </c>
      <c r="G17" s="6">
        <v>30</v>
      </c>
      <c r="H17" s="6">
        <v>40</v>
      </c>
      <c r="I17" s="6">
        <v>10</v>
      </c>
      <c r="J17" s="6">
        <v>35</v>
      </c>
    </row>
    <row r="18" spans="1:14" ht="15.75" x14ac:dyDescent="0.25">
      <c r="B18" s="10" t="s">
        <v>130</v>
      </c>
      <c r="C18" s="6">
        <v>10</v>
      </c>
      <c r="D18" s="6">
        <v>20</v>
      </c>
      <c r="E18" s="6">
        <v>15</v>
      </c>
      <c r="F18" s="6">
        <v>25</v>
      </c>
      <c r="G18" s="6">
        <v>30</v>
      </c>
      <c r="H18" s="6">
        <v>40</v>
      </c>
      <c r="I18" s="6">
        <v>10</v>
      </c>
      <c r="J18" s="6">
        <v>35</v>
      </c>
      <c r="N18">
        <f>SUM(C13:C22)</f>
        <v>100</v>
      </c>
    </row>
    <row r="19" spans="1:14" ht="15.75" x14ac:dyDescent="0.25">
      <c r="B19" s="9" t="s">
        <v>131</v>
      </c>
      <c r="C19" s="6">
        <v>10</v>
      </c>
      <c r="D19" s="6">
        <v>20</v>
      </c>
      <c r="E19" s="6">
        <v>15</v>
      </c>
      <c r="F19" s="6">
        <v>25</v>
      </c>
      <c r="G19" s="6">
        <v>30</v>
      </c>
      <c r="H19" s="6">
        <v>40</v>
      </c>
      <c r="I19" s="6">
        <v>10</v>
      </c>
      <c r="J19" s="6">
        <v>35</v>
      </c>
      <c r="N19">
        <f>(100+10.28)</f>
        <v>110.28</v>
      </c>
    </row>
    <row r="20" spans="1:14" ht="15.75" x14ac:dyDescent="0.25">
      <c r="B20" s="10" t="s">
        <v>132</v>
      </c>
      <c r="C20" s="6">
        <v>10</v>
      </c>
      <c r="D20" s="6">
        <v>20</v>
      </c>
      <c r="E20" s="6">
        <v>15</v>
      </c>
      <c r="F20" s="6">
        <v>25</v>
      </c>
      <c r="G20" s="6">
        <v>30</v>
      </c>
      <c r="H20" s="6">
        <v>40</v>
      </c>
      <c r="I20" s="6">
        <v>10</v>
      </c>
      <c r="J20" s="6">
        <v>35</v>
      </c>
    </row>
    <row r="21" spans="1:14" ht="15.75" x14ac:dyDescent="0.25">
      <c r="B21" s="9" t="s">
        <v>133</v>
      </c>
      <c r="C21" s="6">
        <v>10</v>
      </c>
      <c r="D21" s="6">
        <v>20</v>
      </c>
      <c r="E21" s="6">
        <v>15</v>
      </c>
      <c r="F21" s="6">
        <v>25</v>
      </c>
      <c r="G21" s="6">
        <v>30</v>
      </c>
      <c r="H21" s="6">
        <v>40</v>
      </c>
      <c r="I21" s="6">
        <v>10</v>
      </c>
      <c r="J21" s="6">
        <v>35</v>
      </c>
    </row>
    <row r="22" spans="1:14" ht="15.75" x14ac:dyDescent="0.25">
      <c r="B22" s="10" t="s">
        <v>134</v>
      </c>
      <c r="C22" s="6">
        <v>10</v>
      </c>
      <c r="D22" s="6">
        <v>20</v>
      </c>
      <c r="E22" s="6">
        <v>15</v>
      </c>
      <c r="F22" s="6">
        <v>25</v>
      </c>
      <c r="G22" s="6">
        <v>30</v>
      </c>
      <c r="H22" s="6">
        <v>40</v>
      </c>
      <c r="I22" s="6">
        <v>10</v>
      </c>
      <c r="J22" s="6">
        <v>35</v>
      </c>
    </row>
    <row r="23" spans="1:14" ht="15.75" x14ac:dyDescent="0.25">
      <c r="B23" s="9" t="s">
        <v>135</v>
      </c>
      <c r="C23" s="6">
        <v>10.35</v>
      </c>
      <c r="D23" s="6">
        <v>20.149999999999999</v>
      </c>
      <c r="E23" s="6">
        <v>12.78</v>
      </c>
      <c r="F23" s="6">
        <v>25.18</v>
      </c>
      <c r="G23" s="6">
        <v>30.08</v>
      </c>
      <c r="H23" s="6">
        <v>40.56</v>
      </c>
      <c r="I23" s="6">
        <v>10.35</v>
      </c>
      <c r="J23" s="6">
        <v>35.15</v>
      </c>
    </row>
    <row r="24" spans="1:14" ht="15.75" x14ac:dyDescent="0.25">
      <c r="B24" s="11" t="s">
        <v>138</v>
      </c>
      <c r="C24" s="6"/>
      <c r="D24" s="6"/>
      <c r="E24" s="6"/>
      <c r="F24" s="6"/>
      <c r="G24" s="6"/>
      <c r="H24" s="6"/>
      <c r="I24" s="6"/>
      <c r="J24" s="6"/>
    </row>
    <row r="27" spans="1:14" x14ac:dyDescent="0.25">
      <c r="A27" s="3" t="s">
        <v>188</v>
      </c>
      <c r="B27" t="s">
        <v>201</v>
      </c>
    </row>
    <row r="28" spans="1:14" x14ac:dyDescent="0.25">
      <c r="B28" t="s">
        <v>203</v>
      </c>
    </row>
    <row r="29" spans="1:14" x14ac:dyDescent="0.25">
      <c r="B29" t="s">
        <v>90</v>
      </c>
    </row>
    <row r="31" spans="1:14" x14ac:dyDescent="0.25">
      <c r="A31" s="3" t="s">
        <v>91</v>
      </c>
      <c r="B31" s="6"/>
      <c r="C31" s="6" t="s">
        <v>76</v>
      </c>
      <c r="D31" s="6" t="s">
        <v>77</v>
      </c>
      <c r="E31" s="6" t="s">
        <v>78</v>
      </c>
      <c r="F31" s="6" t="s">
        <v>79</v>
      </c>
      <c r="G31" s="6" t="s">
        <v>80</v>
      </c>
      <c r="H31" s="6" t="s">
        <v>81</v>
      </c>
      <c r="I31" s="6" t="s">
        <v>82</v>
      </c>
      <c r="J31" s="6" t="s">
        <v>83</v>
      </c>
    </row>
    <row r="32" spans="1:14" x14ac:dyDescent="0.25">
      <c r="B32" s="6"/>
      <c r="C32" s="6" t="s">
        <v>84</v>
      </c>
      <c r="D32" s="6" t="s">
        <v>84</v>
      </c>
      <c r="E32" s="6" t="s">
        <v>84</v>
      </c>
      <c r="F32" s="6" t="s">
        <v>84</v>
      </c>
      <c r="G32" s="6" t="s">
        <v>84</v>
      </c>
      <c r="H32" s="6" t="s">
        <v>84</v>
      </c>
      <c r="I32" s="6" t="s">
        <v>84</v>
      </c>
      <c r="J32" s="6" t="s">
        <v>84</v>
      </c>
    </row>
    <row r="33" spans="2:10" x14ac:dyDescent="0.25">
      <c r="B33" s="6"/>
      <c r="C33" s="6"/>
      <c r="D33" s="6"/>
      <c r="E33" s="6"/>
      <c r="F33" s="6"/>
      <c r="G33" s="6"/>
      <c r="H33" s="6"/>
      <c r="I33" s="6"/>
      <c r="J33" s="6"/>
    </row>
    <row r="34" spans="2:10" ht="15.75" x14ac:dyDescent="0.25">
      <c r="B34" s="11" t="s">
        <v>138</v>
      </c>
      <c r="C34" s="6">
        <v>0.35</v>
      </c>
      <c r="D34" s="6">
        <v>0.15</v>
      </c>
      <c r="E34" s="6">
        <v>0.78</v>
      </c>
      <c r="F34" s="6">
        <v>0.18</v>
      </c>
      <c r="G34" s="6">
        <v>0.08</v>
      </c>
      <c r="H34" s="6">
        <v>0.56000000000000005</v>
      </c>
      <c r="I34" s="6">
        <v>0.35</v>
      </c>
      <c r="J34" s="6">
        <v>0.15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B88C-5AC2-4A37-88FC-9469D093348E}">
  <dimension ref="A1:J34"/>
  <sheetViews>
    <sheetView showGridLines="0" topLeftCell="A20" workbookViewId="0">
      <selection activeCell="B31" sqref="B31:J34"/>
    </sheetView>
  </sheetViews>
  <sheetFormatPr defaultRowHeight="15" x14ac:dyDescent="0.25"/>
  <cols>
    <col min="1" max="1" width="23.85546875" customWidth="1"/>
    <col min="2" max="2" width="24.140625" customWidth="1"/>
  </cols>
  <sheetData>
    <row r="1" spans="1:10" x14ac:dyDescent="0.25">
      <c r="A1" s="3" t="s">
        <v>65</v>
      </c>
      <c r="B1" t="s">
        <v>35</v>
      </c>
    </row>
    <row r="2" spans="1:10" x14ac:dyDescent="0.25">
      <c r="A2" s="3" t="s">
        <v>67</v>
      </c>
      <c r="B2" t="s">
        <v>198</v>
      </c>
    </row>
    <row r="3" spans="1:10" x14ac:dyDescent="0.25">
      <c r="A3" s="3" t="s">
        <v>69</v>
      </c>
      <c r="B3" t="s">
        <v>199</v>
      </c>
    </row>
    <row r="4" spans="1:10" x14ac:dyDescent="0.25">
      <c r="A4" s="3" t="s">
        <v>71</v>
      </c>
      <c r="B4" t="s">
        <v>35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124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B13" s="9" t="s">
        <v>125</v>
      </c>
      <c r="C13" s="6">
        <v>10</v>
      </c>
      <c r="D13" s="6">
        <v>20</v>
      </c>
      <c r="E13" s="6">
        <v>15</v>
      </c>
      <c r="F13" s="6">
        <v>25</v>
      </c>
      <c r="G13" s="6">
        <v>30</v>
      </c>
      <c r="H13" s="6">
        <v>40</v>
      </c>
      <c r="I13" s="6">
        <v>10</v>
      </c>
      <c r="J13" s="6">
        <v>35</v>
      </c>
    </row>
    <row r="14" spans="1:10" ht="15.75" x14ac:dyDescent="0.25">
      <c r="B14" s="10" t="s">
        <v>126</v>
      </c>
      <c r="C14" s="6">
        <v>10</v>
      </c>
      <c r="D14" s="6">
        <v>20</v>
      </c>
      <c r="E14" s="6">
        <v>15</v>
      </c>
      <c r="F14" s="6">
        <v>25</v>
      </c>
      <c r="G14" s="6">
        <v>30</v>
      </c>
      <c r="H14" s="6">
        <v>40</v>
      </c>
      <c r="I14" s="6">
        <v>10</v>
      </c>
      <c r="J14" s="6">
        <v>35</v>
      </c>
    </row>
    <row r="15" spans="1:10" ht="15.75" x14ac:dyDescent="0.25">
      <c r="B15" s="9" t="s">
        <v>127</v>
      </c>
      <c r="C15" s="6">
        <v>10</v>
      </c>
      <c r="D15" s="6">
        <v>20</v>
      </c>
      <c r="E15" s="6">
        <v>15</v>
      </c>
      <c r="F15" s="6">
        <v>25</v>
      </c>
      <c r="G15" s="6">
        <v>30</v>
      </c>
      <c r="H15" s="6">
        <v>40</v>
      </c>
      <c r="I15" s="6">
        <v>10</v>
      </c>
      <c r="J15" s="6">
        <v>35</v>
      </c>
    </row>
    <row r="16" spans="1:10" ht="15.75" x14ac:dyDescent="0.25">
      <c r="B16" s="10" t="s">
        <v>128</v>
      </c>
      <c r="C16" s="6">
        <v>10</v>
      </c>
      <c r="D16" s="6">
        <v>20</v>
      </c>
      <c r="E16" s="6">
        <v>15</v>
      </c>
      <c r="F16" s="6">
        <v>25</v>
      </c>
      <c r="G16" s="6">
        <v>30</v>
      </c>
      <c r="H16" s="6">
        <v>40</v>
      </c>
      <c r="I16" s="6">
        <v>10</v>
      </c>
      <c r="J16" s="6">
        <v>35</v>
      </c>
    </row>
    <row r="17" spans="1:10" ht="15.75" x14ac:dyDescent="0.25">
      <c r="B17" s="9" t="s">
        <v>129</v>
      </c>
      <c r="C17" s="6">
        <v>10</v>
      </c>
      <c r="D17" s="6">
        <v>20</v>
      </c>
      <c r="E17" s="6">
        <v>15</v>
      </c>
      <c r="F17" s="6">
        <v>25</v>
      </c>
      <c r="G17" s="6">
        <v>30</v>
      </c>
      <c r="H17" s="6">
        <v>40</v>
      </c>
      <c r="I17" s="6">
        <v>10</v>
      </c>
      <c r="J17" s="6">
        <v>35</v>
      </c>
    </row>
    <row r="18" spans="1:10" ht="15.75" x14ac:dyDescent="0.25">
      <c r="B18" s="10" t="s">
        <v>130</v>
      </c>
      <c r="C18" s="6">
        <v>10</v>
      </c>
      <c r="D18" s="6">
        <v>20</v>
      </c>
      <c r="E18" s="6">
        <v>15</v>
      </c>
      <c r="F18" s="6">
        <v>25</v>
      </c>
      <c r="G18" s="6">
        <v>30</v>
      </c>
      <c r="H18" s="6">
        <v>40</v>
      </c>
      <c r="I18" s="6">
        <v>10</v>
      </c>
      <c r="J18" s="6">
        <v>35</v>
      </c>
    </row>
    <row r="19" spans="1:10" ht="15.75" x14ac:dyDescent="0.25">
      <c r="B19" s="9" t="s">
        <v>131</v>
      </c>
      <c r="C19" s="6">
        <v>10</v>
      </c>
      <c r="D19" s="6">
        <v>20</v>
      </c>
      <c r="E19" s="6">
        <v>15</v>
      </c>
      <c r="F19" s="6">
        <v>25</v>
      </c>
      <c r="G19" s="6">
        <v>30</v>
      </c>
      <c r="H19" s="6">
        <v>40</v>
      </c>
      <c r="I19" s="6">
        <v>10</v>
      </c>
      <c r="J19" s="6">
        <v>35</v>
      </c>
    </row>
    <row r="20" spans="1:10" ht="15.75" x14ac:dyDescent="0.25">
      <c r="B20" s="10" t="s">
        <v>132</v>
      </c>
      <c r="C20" s="6">
        <v>10</v>
      </c>
      <c r="D20" s="6">
        <v>20</v>
      </c>
      <c r="E20" s="6">
        <v>15</v>
      </c>
      <c r="F20" s="6">
        <v>25</v>
      </c>
      <c r="G20" s="6">
        <v>30</v>
      </c>
      <c r="H20" s="6">
        <v>40</v>
      </c>
      <c r="I20" s="6">
        <v>10</v>
      </c>
      <c r="J20" s="6">
        <v>35</v>
      </c>
    </row>
    <row r="21" spans="1:10" ht="15.75" x14ac:dyDescent="0.25">
      <c r="B21" s="9" t="s">
        <v>133</v>
      </c>
      <c r="C21" s="6">
        <v>10</v>
      </c>
      <c r="D21" s="6">
        <v>20</v>
      </c>
      <c r="E21" s="6">
        <v>15</v>
      </c>
      <c r="F21" s="6">
        <v>25</v>
      </c>
      <c r="G21" s="6">
        <v>30</v>
      </c>
      <c r="H21" s="6">
        <v>40</v>
      </c>
      <c r="I21" s="6">
        <v>10</v>
      </c>
      <c r="J21" s="6">
        <v>35</v>
      </c>
    </row>
    <row r="22" spans="1:10" ht="15.75" x14ac:dyDescent="0.25">
      <c r="B22" s="10" t="s">
        <v>134</v>
      </c>
      <c r="C22" s="6">
        <v>10</v>
      </c>
      <c r="D22" s="6">
        <v>20</v>
      </c>
      <c r="E22" s="6">
        <v>15</v>
      </c>
      <c r="F22" s="6">
        <v>25</v>
      </c>
      <c r="G22" s="6">
        <v>30</v>
      </c>
      <c r="H22" s="6">
        <v>40</v>
      </c>
      <c r="I22" s="6">
        <v>10</v>
      </c>
      <c r="J22" s="6">
        <v>35</v>
      </c>
    </row>
    <row r="23" spans="1:10" ht="15.75" x14ac:dyDescent="0.25">
      <c r="B23" s="9" t="s">
        <v>135</v>
      </c>
      <c r="C23" s="6">
        <v>10.35</v>
      </c>
      <c r="D23" s="6">
        <v>20.149999999999999</v>
      </c>
      <c r="E23" s="6">
        <v>12.78</v>
      </c>
      <c r="F23" s="6">
        <v>25.18</v>
      </c>
      <c r="G23" s="6">
        <v>30.08</v>
      </c>
      <c r="H23" s="6">
        <v>40.56</v>
      </c>
      <c r="I23" s="6">
        <v>10.35</v>
      </c>
      <c r="J23" s="6">
        <v>35.15</v>
      </c>
    </row>
    <row r="24" spans="1:10" ht="15.75" x14ac:dyDescent="0.25">
      <c r="B24" s="11" t="s">
        <v>138</v>
      </c>
      <c r="C24" s="6"/>
      <c r="D24" s="6"/>
      <c r="E24" s="6"/>
      <c r="F24" s="6"/>
      <c r="G24" s="6"/>
      <c r="H24" s="6"/>
      <c r="I24" s="6"/>
      <c r="J24" s="6"/>
    </row>
    <row r="27" spans="1:10" x14ac:dyDescent="0.25">
      <c r="A27" s="3" t="s">
        <v>188</v>
      </c>
      <c r="B27" t="s">
        <v>201</v>
      </c>
    </row>
    <row r="28" spans="1:10" x14ac:dyDescent="0.25">
      <c r="B28" t="s">
        <v>204</v>
      </c>
    </row>
    <row r="29" spans="1:10" x14ac:dyDescent="0.25">
      <c r="B29" t="s">
        <v>90</v>
      </c>
    </row>
    <row r="31" spans="1:10" x14ac:dyDescent="0.25">
      <c r="A31" s="3" t="s">
        <v>91</v>
      </c>
      <c r="B31" s="6"/>
      <c r="C31" s="6" t="s">
        <v>76</v>
      </c>
      <c r="D31" s="6" t="s">
        <v>77</v>
      </c>
      <c r="E31" s="6" t="s">
        <v>78</v>
      </c>
      <c r="F31" s="6" t="s">
        <v>79</v>
      </c>
      <c r="G31" s="6" t="s">
        <v>80</v>
      </c>
      <c r="H31" s="6" t="s">
        <v>81</v>
      </c>
      <c r="I31" s="6" t="s">
        <v>82</v>
      </c>
      <c r="J31" s="6" t="s">
        <v>83</v>
      </c>
    </row>
    <row r="32" spans="1:10" x14ac:dyDescent="0.25">
      <c r="B32" s="6"/>
      <c r="C32" s="6" t="s">
        <v>84</v>
      </c>
      <c r="D32" s="6" t="s">
        <v>84</v>
      </c>
      <c r="E32" s="6" t="s">
        <v>84</v>
      </c>
      <c r="F32" s="6" t="s">
        <v>84</v>
      </c>
      <c r="G32" s="6" t="s">
        <v>84</v>
      </c>
      <c r="H32" s="6" t="s">
        <v>84</v>
      </c>
      <c r="I32" s="6" t="s">
        <v>84</v>
      </c>
      <c r="J32" s="6" t="s">
        <v>84</v>
      </c>
    </row>
    <row r="33" spans="2:10" x14ac:dyDescent="0.25">
      <c r="B33" s="6"/>
      <c r="C33" s="6"/>
      <c r="D33" s="6"/>
      <c r="E33" s="6"/>
      <c r="F33" s="6"/>
      <c r="G33" s="6"/>
      <c r="H33" s="6"/>
      <c r="I33" s="6"/>
      <c r="J33" s="6"/>
    </row>
    <row r="34" spans="2:10" ht="15.75" x14ac:dyDescent="0.25">
      <c r="B34" s="11" t="s">
        <v>138</v>
      </c>
      <c r="C34" s="6">
        <v>110</v>
      </c>
      <c r="D34" s="6">
        <v>220</v>
      </c>
      <c r="E34" s="6">
        <v>160</v>
      </c>
      <c r="F34" s="6">
        <v>280</v>
      </c>
      <c r="G34" s="6">
        <v>330</v>
      </c>
      <c r="H34" s="6">
        <v>440</v>
      </c>
      <c r="I34" s="6">
        <v>110</v>
      </c>
      <c r="J34" s="6">
        <v>380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52F0-07BA-42D3-855D-8A66C2664B19}">
  <dimension ref="A1:J34"/>
  <sheetViews>
    <sheetView showGridLines="0" topLeftCell="A18" workbookViewId="0">
      <selection activeCell="B31" sqref="B31:J34"/>
    </sheetView>
  </sheetViews>
  <sheetFormatPr defaultRowHeight="15" x14ac:dyDescent="0.25"/>
  <cols>
    <col min="1" max="1" width="19.42578125" customWidth="1"/>
    <col min="2" max="2" width="22.42578125" customWidth="1"/>
  </cols>
  <sheetData>
    <row r="1" spans="1:10" x14ac:dyDescent="0.25">
      <c r="A1" s="3" t="s">
        <v>65</v>
      </c>
      <c r="B1" t="s">
        <v>37</v>
      </c>
    </row>
    <row r="2" spans="1:10" x14ac:dyDescent="0.25">
      <c r="A2" s="3" t="s">
        <v>67</v>
      </c>
      <c r="B2" t="s">
        <v>198</v>
      </c>
    </row>
    <row r="3" spans="1:10" x14ac:dyDescent="0.25">
      <c r="A3" s="3" t="s">
        <v>69</v>
      </c>
      <c r="B3" t="s">
        <v>199</v>
      </c>
    </row>
    <row r="4" spans="1:10" x14ac:dyDescent="0.25">
      <c r="A4" s="3" t="s">
        <v>71</v>
      </c>
      <c r="B4" t="s">
        <v>37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124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B13" s="9" t="s">
        <v>125</v>
      </c>
      <c r="C13" s="6">
        <v>10</v>
      </c>
      <c r="D13" s="6">
        <v>20</v>
      </c>
      <c r="E13" s="6">
        <v>15</v>
      </c>
      <c r="F13" s="6">
        <v>25</v>
      </c>
      <c r="G13" s="6">
        <v>30</v>
      </c>
      <c r="H13" s="6">
        <v>40</v>
      </c>
      <c r="I13" s="6">
        <v>10</v>
      </c>
      <c r="J13" s="6">
        <v>35</v>
      </c>
    </row>
    <row r="14" spans="1:10" ht="15.75" x14ac:dyDescent="0.25">
      <c r="B14" s="10" t="s">
        <v>126</v>
      </c>
      <c r="C14" s="6">
        <v>10</v>
      </c>
      <c r="D14" s="6">
        <v>20</v>
      </c>
      <c r="E14" s="6">
        <v>15</v>
      </c>
      <c r="F14" s="6">
        <v>25</v>
      </c>
      <c r="G14" s="6">
        <v>30</v>
      </c>
      <c r="H14" s="6">
        <v>40</v>
      </c>
      <c r="I14" s="6">
        <v>10</v>
      </c>
      <c r="J14" s="6">
        <v>35</v>
      </c>
    </row>
    <row r="15" spans="1:10" ht="15.75" x14ac:dyDescent="0.25">
      <c r="B15" s="9" t="s">
        <v>127</v>
      </c>
      <c r="C15" s="6">
        <v>10</v>
      </c>
      <c r="D15" s="6">
        <v>20</v>
      </c>
      <c r="E15" s="6">
        <v>15</v>
      </c>
      <c r="F15" s="6">
        <v>25</v>
      </c>
      <c r="G15" s="6">
        <v>30</v>
      </c>
      <c r="H15" s="6">
        <v>40</v>
      </c>
      <c r="I15" s="6">
        <v>10</v>
      </c>
      <c r="J15" s="6">
        <v>35</v>
      </c>
    </row>
    <row r="16" spans="1:10" ht="15.75" x14ac:dyDescent="0.25">
      <c r="B16" s="10" t="s">
        <v>128</v>
      </c>
      <c r="C16" s="6">
        <v>10</v>
      </c>
      <c r="D16" s="6">
        <v>20</v>
      </c>
      <c r="E16" s="6">
        <v>15</v>
      </c>
      <c r="F16" s="6">
        <v>25</v>
      </c>
      <c r="G16" s="6">
        <v>30</v>
      </c>
      <c r="H16" s="6">
        <v>40</v>
      </c>
      <c r="I16" s="6">
        <v>10</v>
      </c>
      <c r="J16" s="6">
        <v>35</v>
      </c>
    </row>
    <row r="17" spans="1:10" ht="15.75" x14ac:dyDescent="0.25">
      <c r="B17" s="9" t="s">
        <v>129</v>
      </c>
      <c r="C17" s="6">
        <v>10</v>
      </c>
      <c r="D17" s="6">
        <v>20</v>
      </c>
      <c r="E17" s="6">
        <v>15</v>
      </c>
      <c r="F17" s="6">
        <v>25</v>
      </c>
      <c r="G17" s="6">
        <v>30</v>
      </c>
      <c r="H17" s="6">
        <v>40</v>
      </c>
      <c r="I17" s="6">
        <v>10</v>
      </c>
      <c r="J17" s="6">
        <v>35</v>
      </c>
    </row>
    <row r="18" spans="1:10" ht="15.75" x14ac:dyDescent="0.25">
      <c r="B18" s="10" t="s">
        <v>130</v>
      </c>
      <c r="C18" s="6">
        <v>10</v>
      </c>
      <c r="D18" s="6">
        <v>20</v>
      </c>
      <c r="E18" s="6">
        <v>15</v>
      </c>
      <c r="F18" s="6">
        <v>25</v>
      </c>
      <c r="G18" s="6">
        <v>30</v>
      </c>
      <c r="H18" s="6">
        <v>40</v>
      </c>
      <c r="I18" s="6">
        <v>10</v>
      </c>
      <c r="J18" s="6">
        <v>35</v>
      </c>
    </row>
    <row r="19" spans="1:10" ht="15.75" x14ac:dyDescent="0.25">
      <c r="B19" s="9" t="s">
        <v>131</v>
      </c>
      <c r="C19" s="6">
        <v>10</v>
      </c>
      <c r="D19" s="6">
        <v>20</v>
      </c>
      <c r="E19" s="6">
        <v>15</v>
      </c>
      <c r="F19" s="6">
        <v>25</v>
      </c>
      <c r="G19" s="6">
        <v>30</v>
      </c>
      <c r="H19" s="6">
        <v>40</v>
      </c>
      <c r="I19" s="6">
        <v>10</v>
      </c>
      <c r="J19" s="6">
        <v>35</v>
      </c>
    </row>
    <row r="20" spans="1:10" ht="15.75" x14ac:dyDescent="0.25">
      <c r="B20" s="10" t="s">
        <v>132</v>
      </c>
      <c r="C20" s="6">
        <v>10</v>
      </c>
      <c r="D20" s="6">
        <v>20</v>
      </c>
      <c r="E20" s="6">
        <v>15</v>
      </c>
      <c r="F20" s="6">
        <v>25</v>
      </c>
      <c r="G20" s="6">
        <v>30</v>
      </c>
      <c r="H20" s="6">
        <v>40</v>
      </c>
      <c r="I20" s="6">
        <v>10</v>
      </c>
      <c r="J20" s="6">
        <v>35</v>
      </c>
    </row>
    <row r="21" spans="1:10" ht="15.75" x14ac:dyDescent="0.25">
      <c r="B21" s="9" t="s">
        <v>133</v>
      </c>
      <c r="C21" s="6">
        <v>10</v>
      </c>
      <c r="D21" s="6">
        <v>20</v>
      </c>
      <c r="E21" s="6">
        <v>15</v>
      </c>
      <c r="F21" s="6">
        <v>25</v>
      </c>
      <c r="G21" s="6">
        <v>30</v>
      </c>
      <c r="H21" s="6">
        <v>40</v>
      </c>
      <c r="I21" s="6">
        <v>10</v>
      </c>
      <c r="J21" s="6">
        <v>35</v>
      </c>
    </row>
    <row r="22" spans="1:10" ht="15.75" x14ac:dyDescent="0.25">
      <c r="B22" s="10" t="s">
        <v>134</v>
      </c>
      <c r="C22" s="6">
        <v>10</v>
      </c>
      <c r="D22" s="6">
        <v>20</v>
      </c>
      <c r="E22" s="6">
        <v>15</v>
      </c>
      <c r="F22" s="6">
        <v>25</v>
      </c>
      <c r="G22" s="6">
        <v>30</v>
      </c>
      <c r="H22" s="6">
        <v>40</v>
      </c>
      <c r="I22" s="6">
        <v>10</v>
      </c>
      <c r="J22" s="6">
        <v>35</v>
      </c>
    </row>
    <row r="23" spans="1:10" ht="15.75" x14ac:dyDescent="0.25">
      <c r="B23" s="9" t="s">
        <v>135</v>
      </c>
      <c r="C23" s="6">
        <v>10.35</v>
      </c>
      <c r="D23" s="6">
        <v>20.149999999999999</v>
      </c>
      <c r="E23" s="6">
        <v>12.78</v>
      </c>
      <c r="F23" s="6">
        <v>25.18</v>
      </c>
      <c r="G23" s="6">
        <v>30.08</v>
      </c>
      <c r="H23" s="6">
        <v>40.56</v>
      </c>
      <c r="I23" s="6">
        <v>10.35</v>
      </c>
      <c r="J23" s="6">
        <v>35.15</v>
      </c>
    </row>
    <row r="24" spans="1:10" ht="15.75" x14ac:dyDescent="0.25">
      <c r="B24" s="11" t="s">
        <v>138</v>
      </c>
      <c r="C24" s="6"/>
      <c r="D24" s="6"/>
      <c r="E24" s="6"/>
      <c r="F24" s="6"/>
      <c r="G24" s="6"/>
      <c r="H24" s="6"/>
      <c r="I24" s="6"/>
      <c r="J24" s="6"/>
    </row>
    <row r="27" spans="1:10" x14ac:dyDescent="0.25">
      <c r="A27" s="3" t="s">
        <v>188</v>
      </c>
      <c r="B27" t="s">
        <v>201</v>
      </c>
    </row>
    <row r="28" spans="1:10" x14ac:dyDescent="0.25">
      <c r="B28" t="s">
        <v>205</v>
      </c>
    </row>
    <row r="29" spans="1:10" x14ac:dyDescent="0.25">
      <c r="B29" t="s">
        <v>90</v>
      </c>
    </row>
    <row r="31" spans="1:10" x14ac:dyDescent="0.25">
      <c r="A31" s="3" t="s">
        <v>91</v>
      </c>
      <c r="B31" s="6"/>
      <c r="C31" s="6" t="s">
        <v>76</v>
      </c>
      <c r="D31" s="6" t="s">
        <v>77</v>
      </c>
      <c r="E31" s="6" t="s">
        <v>78</v>
      </c>
      <c r="F31" s="6" t="s">
        <v>79</v>
      </c>
      <c r="G31" s="6" t="s">
        <v>80</v>
      </c>
      <c r="H31" s="6" t="s">
        <v>81</v>
      </c>
      <c r="I31" s="6" t="s">
        <v>82</v>
      </c>
      <c r="J31" s="6" t="s">
        <v>83</v>
      </c>
    </row>
    <row r="32" spans="1:10" x14ac:dyDescent="0.25">
      <c r="B32" s="6"/>
      <c r="C32" s="6" t="s">
        <v>84</v>
      </c>
      <c r="D32" s="6" t="s">
        <v>84</v>
      </c>
      <c r="E32" s="6" t="s">
        <v>84</v>
      </c>
      <c r="F32" s="6" t="s">
        <v>84</v>
      </c>
      <c r="G32" s="6" t="s">
        <v>84</v>
      </c>
      <c r="H32" s="6" t="s">
        <v>84</v>
      </c>
      <c r="I32" s="6" t="s">
        <v>84</v>
      </c>
      <c r="J32" s="6" t="s">
        <v>84</v>
      </c>
    </row>
    <row r="33" spans="2:10" x14ac:dyDescent="0.25">
      <c r="B33" s="6"/>
      <c r="C33" s="6"/>
      <c r="D33" s="6"/>
      <c r="E33" s="6"/>
      <c r="F33" s="6"/>
      <c r="G33" s="6"/>
      <c r="H33" s="6"/>
      <c r="I33" s="6"/>
      <c r="J33" s="6"/>
    </row>
    <row r="34" spans="2:10" ht="15.75" x14ac:dyDescent="0.25">
      <c r="B34" s="11" t="s">
        <v>138</v>
      </c>
      <c r="C34" s="6">
        <v>110</v>
      </c>
      <c r="D34" s="6">
        <v>220</v>
      </c>
      <c r="E34" s="6">
        <v>160</v>
      </c>
      <c r="F34" s="6">
        <v>280</v>
      </c>
      <c r="G34" s="6">
        <v>330</v>
      </c>
      <c r="H34" s="6">
        <v>440</v>
      </c>
      <c r="I34" s="6">
        <v>110</v>
      </c>
      <c r="J34" s="6">
        <v>380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D982-54E2-403C-8A79-84118C40B96B}">
  <dimension ref="A1:J34"/>
  <sheetViews>
    <sheetView showGridLines="0" topLeftCell="A24" workbookViewId="0">
      <selection activeCell="B31" sqref="B31:J34"/>
    </sheetView>
  </sheetViews>
  <sheetFormatPr defaultRowHeight="15" x14ac:dyDescent="0.25"/>
  <cols>
    <col min="1" max="1" width="26" customWidth="1"/>
    <col min="2" max="2" width="25.5703125" customWidth="1"/>
  </cols>
  <sheetData>
    <row r="1" spans="1:10" x14ac:dyDescent="0.25">
      <c r="A1" s="3" t="s">
        <v>65</v>
      </c>
      <c r="B1" t="s">
        <v>38</v>
      </c>
    </row>
    <row r="2" spans="1:10" x14ac:dyDescent="0.25">
      <c r="A2" s="3" t="s">
        <v>67</v>
      </c>
      <c r="B2" t="s">
        <v>198</v>
      </c>
    </row>
    <row r="3" spans="1:10" x14ac:dyDescent="0.25">
      <c r="A3" s="3" t="s">
        <v>69</v>
      </c>
      <c r="B3" t="s">
        <v>199</v>
      </c>
    </row>
    <row r="4" spans="1:10" x14ac:dyDescent="0.25">
      <c r="A4" s="3" t="s">
        <v>71</v>
      </c>
      <c r="B4" t="s">
        <v>38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124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B13" s="9" t="s">
        <v>125</v>
      </c>
      <c r="C13" s="6">
        <v>-10</v>
      </c>
      <c r="D13" s="6">
        <v>-20</v>
      </c>
      <c r="E13" s="6">
        <v>-15</v>
      </c>
      <c r="F13" s="6">
        <v>-25</v>
      </c>
      <c r="G13" s="6">
        <v>-30</v>
      </c>
      <c r="H13" s="6">
        <v>-40</v>
      </c>
      <c r="I13" s="6">
        <v>-10</v>
      </c>
      <c r="J13" s="6">
        <v>-35</v>
      </c>
    </row>
    <row r="14" spans="1:10" ht="15.75" x14ac:dyDescent="0.25">
      <c r="B14" s="10" t="s">
        <v>126</v>
      </c>
      <c r="C14" s="6">
        <v>-10</v>
      </c>
      <c r="D14" s="6">
        <v>-20</v>
      </c>
      <c r="E14" s="6">
        <v>-15</v>
      </c>
      <c r="F14" s="6">
        <v>-25</v>
      </c>
      <c r="G14" s="6">
        <v>-30</v>
      </c>
      <c r="H14" s="6">
        <v>-40</v>
      </c>
      <c r="I14" s="6">
        <v>-10</v>
      </c>
      <c r="J14" s="6">
        <v>-35</v>
      </c>
    </row>
    <row r="15" spans="1:10" ht="15.75" x14ac:dyDescent="0.25">
      <c r="B15" s="9" t="s">
        <v>127</v>
      </c>
      <c r="C15" s="6">
        <v>-10</v>
      </c>
      <c r="D15" s="6">
        <v>-20</v>
      </c>
      <c r="E15" s="6">
        <v>-15</v>
      </c>
      <c r="F15" s="6">
        <v>-25</v>
      </c>
      <c r="G15" s="6">
        <v>-30</v>
      </c>
      <c r="H15" s="6">
        <v>-40</v>
      </c>
      <c r="I15" s="6">
        <v>-10</v>
      </c>
      <c r="J15" s="6">
        <v>-35</v>
      </c>
    </row>
    <row r="16" spans="1:10" ht="15.75" x14ac:dyDescent="0.25">
      <c r="B16" s="10" t="s">
        <v>128</v>
      </c>
      <c r="C16" s="6">
        <v>-10</v>
      </c>
      <c r="D16" s="6">
        <v>-20</v>
      </c>
      <c r="E16" s="6">
        <v>-15</v>
      </c>
      <c r="F16" s="6">
        <v>-25</v>
      </c>
      <c r="G16" s="6">
        <v>-30</v>
      </c>
      <c r="H16" s="6">
        <v>-40</v>
      </c>
      <c r="I16" s="6">
        <v>-10</v>
      </c>
      <c r="J16" s="6">
        <v>-35</v>
      </c>
    </row>
    <row r="17" spans="1:10" ht="15.75" x14ac:dyDescent="0.25">
      <c r="B17" s="9" t="s">
        <v>129</v>
      </c>
      <c r="C17" s="6">
        <v>-10</v>
      </c>
      <c r="D17" s="6">
        <v>-20</v>
      </c>
      <c r="E17" s="6">
        <v>-15</v>
      </c>
      <c r="F17" s="6">
        <v>-25</v>
      </c>
      <c r="G17" s="6">
        <v>-30</v>
      </c>
      <c r="H17" s="6">
        <v>-40</v>
      </c>
      <c r="I17" s="6">
        <v>-10</v>
      </c>
      <c r="J17" s="6">
        <v>-35</v>
      </c>
    </row>
    <row r="18" spans="1:10" ht="15.75" x14ac:dyDescent="0.25">
      <c r="B18" s="10" t="s">
        <v>130</v>
      </c>
      <c r="C18" s="6">
        <v>-10</v>
      </c>
      <c r="D18" s="6">
        <v>-20</v>
      </c>
      <c r="E18" s="6">
        <v>-15</v>
      </c>
      <c r="F18" s="6">
        <v>-25</v>
      </c>
      <c r="G18" s="6">
        <v>-30</v>
      </c>
      <c r="H18" s="6">
        <v>-40</v>
      </c>
      <c r="I18" s="6">
        <v>-10</v>
      </c>
      <c r="J18" s="6">
        <v>-35</v>
      </c>
    </row>
    <row r="19" spans="1:10" ht="15.75" x14ac:dyDescent="0.25">
      <c r="B19" s="9" t="s">
        <v>131</v>
      </c>
      <c r="C19" s="6">
        <v>-10</v>
      </c>
      <c r="D19" s="6">
        <v>-20</v>
      </c>
      <c r="E19" s="6">
        <v>-15</v>
      </c>
      <c r="F19" s="6">
        <v>-25</v>
      </c>
      <c r="G19" s="6">
        <v>-30</v>
      </c>
      <c r="H19" s="6">
        <v>-40</v>
      </c>
      <c r="I19" s="6">
        <v>-10</v>
      </c>
      <c r="J19" s="6">
        <v>-35</v>
      </c>
    </row>
    <row r="20" spans="1:10" ht="15.75" x14ac:dyDescent="0.25">
      <c r="B20" s="10" t="s">
        <v>132</v>
      </c>
      <c r="C20" s="6">
        <v>-10</v>
      </c>
      <c r="D20" s="6">
        <v>-20</v>
      </c>
      <c r="E20" s="6">
        <v>-15</v>
      </c>
      <c r="F20" s="6">
        <v>-25</v>
      </c>
      <c r="G20" s="6">
        <v>-30</v>
      </c>
      <c r="H20" s="6">
        <v>-40</v>
      </c>
      <c r="I20" s="6">
        <v>-10</v>
      </c>
      <c r="J20" s="6">
        <v>-35</v>
      </c>
    </row>
    <row r="21" spans="1:10" ht="15.75" x14ac:dyDescent="0.25">
      <c r="B21" s="9" t="s">
        <v>133</v>
      </c>
      <c r="C21" s="6">
        <v>-10</v>
      </c>
      <c r="D21" s="6">
        <v>-20</v>
      </c>
      <c r="E21" s="6">
        <v>-15</v>
      </c>
      <c r="F21" s="6">
        <v>-25</v>
      </c>
      <c r="G21" s="6">
        <v>-30</v>
      </c>
      <c r="H21" s="6">
        <v>-40</v>
      </c>
      <c r="I21" s="6">
        <v>-10</v>
      </c>
      <c r="J21" s="6">
        <v>-35</v>
      </c>
    </row>
    <row r="22" spans="1:10" ht="15.75" x14ac:dyDescent="0.25">
      <c r="B22" s="10" t="s">
        <v>134</v>
      </c>
      <c r="C22" s="6">
        <v>-10</v>
      </c>
      <c r="D22" s="6">
        <v>-20</v>
      </c>
      <c r="E22" s="6">
        <v>-15</v>
      </c>
      <c r="F22" s="6">
        <v>-25</v>
      </c>
      <c r="G22" s="6">
        <v>-30</v>
      </c>
      <c r="H22" s="6">
        <v>-40</v>
      </c>
      <c r="I22" s="6">
        <v>-10</v>
      </c>
      <c r="J22" s="6">
        <v>-35</v>
      </c>
    </row>
    <row r="23" spans="1:10" ht="15.75" x14ac:dyDescent="0.25">
      <c r="B23" s="9" t="s">
        <v>135</v>
      </c>
      <c r="C23" s="6">
        <v>-10</v>
      </c>
      <c r="D23" s="6">
        <v>-20</v>
      </c>
      <c r="E23" s="6">
        <v>15</v>
      </c>
      <c r="F23" s="6">
        <v>-25</v>
      </c>
      <c r="G23" s="6">
        <v>-30</v>
      </c>
      <c r="H23" s="6">
        <v>-40</v>
      </c>
      <c r="I23" s="6">
        <v>-10</v>
      </c>
      <c r="J23" s="6">
        <v>-35</v>
      </c>
    </row>
    <row r="24" spans="1:10" ht="15.75" x14ac:dyDescent="0.25">
      <c r="B24" s="11" t="s">
        <v>138</v>
      </c>
      <c r="C24" s="6"/>
      <c r="D24" s="6"/>
      <c r="E24" s="6"/>
      <c r="F24" s="6"/>
      <c r="G24" s="6"/>
      <c r="H24" s="6"/>
      <c r="I24" s="6"/>
      <c r="J24" s="6"/>
    </row>
    <row r="27" spans="1:10" x14ac:dyDescent="0.25">
      <c r="A27" s="3" t="s">
        <v>188</v>
      </c>
      <c r="B27" t="s">
        <v>201</v>
      </c>
    </row>
    <row r="28" spans="1:10" x14ac:dyDescent="0.25">
      <c r="B28" t="s">
        <v>206</v>
      </c>
    </row>
    <row r="29" spans="1:10" x14ac:dyDescent="0.25">
      <c r="B29" t="s">
        <v>90</v>
      </c>
    </row>
    <row r="31" spans="1:10" x14ac:dyDescent="0.25">
      <c r="A31" s="3" t="s">
        <v>91</v>
      </c>
      <c r="B31" s="6"/>
      <c r="C31" s="6" t="s">
        <v>76</v>
      </c>
      <c r="D31" s="6" t="s">
        <v>77</v>
      </c>
      <c r="E31" s="6" t="s">
        <v>78</v>
      </c>
      <c r="F31" s="6" t="s">
        <v>79</v>
      </c>
      <c r="G31" s="6" t="s">
        <v>80</v>
      </c>
      <c r="H31" s="6" t="s">
        <v>81</v>
      </c>
      <c r="I31" s="6" t="s">
        <v>82</v>
      </c>
      <c r="J31" s="6" t="s">
        <v>83</v>
      </c>
    </row>
    <row r="32" spans="1:10" x14ac:dyDescent="0.25">
      <c r="B32" s="6"/>
      <c r="C32" s="6" t="s">
        <v>84</v>
      </c>
      <c r="D32" s="6" t="s">
        <v>84</v>
      </c>
      <c r="E32" s="6" t="s">
        <v>84</v>
      </c>
      <c r="F32" s="6" t="s">
        <v>84</v>
      </c>
      <c r="G32" s="6" t="s">
        <v>84</v>
      </c>
      <c r="H32" s="6" t="s">
        <v>84</v>
      </c>
      <c r="I32" s="6" t="s">
        <v>84</v>
      </c>
      <c r="J32" s="6" t="s">
        <v>84</v>
      </c>
    </row>
    <row r="33" spans="2:10" x14ac:dyDescent="0.25">
      <c r="B33" s="6"/>
      <c r="C33" s="6"/>
      <c r="D33" s="6"/>
      <c r="E33" s="6"/>
      <c r="F33" s="6"/>
      <c r="G33" s="6"/>
      <c r="H33" s="6"/>
      <c r="I33" s="6"/>
      <c r="J33" s="6"/>
    </row>
    <row r="34" spans="2:10" ht="15.75" x14ac:dyDescent="0.25">
      <c r="B34" s="11" t="s">
        <v>138</v>
      </c>
      <c r="C34" s="6">
        <v>110</v>
      </c>
      <c r="D34" s="6">
        <v>220</v>
      </c>
      <c r="E34" s="6">
        <v>160</v>
      </c>
      <c r="F34" s="6">
        <v>280</v>
      </c>
      <c r="G34" s="6">
        <v>330</v>
      </c>
      <c r="H34" s="6">
        <v>440</v>
      </c>
      <c r="I34" s="6">
        <v>110</v>
      </c>
      <c r="J34" s="6">
        <v>380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0BA4-AA48-4BFD-A067-A819DC16A256}">
  <dimension ref="A1:C22"/>
  <sheetViews>
    <sheetView showGridLines="0" topLeftCell="A10" workbookViewId="0">
      <selection activeCell="E30" sqref="E30"/>
    </sheetView>
  </sheetViews>
  <sheetFormatPr defaultRowHeight="15" x14ac:dyDescent="0.25"/>
  <cols>
    <col min="1" max="1" width="16.5703125" customWidth="1"/>
    <col min="2" max="2" width="26.7109375" customWidth="1"/>
  </cols>
  <sheetData>
    <row r="1" spans="1:3" x14ac:dyDescent="0.25">
      <c r="A1" s="3" t="s">
        <v>65</v>
      </c>
      <c r="B1" t="s">
        <v>207</v>
      </c>
    </row>
    <row r="2" spans="1:3" x14ac:dyDescent="0.25">
      <c r="A2" s="3" t="s">
        <v>67</v>
      </c>
      <c r="B2" t="s">
        <v>208</v>
      </c>
    </row>
    <row r="3" spans="1:3" x14ac:dyDescent="0.25">
      <c r="A3" s="3" t="s">
        <v>69</v>
      </c>
      <c r="B3" t="s">
        <v>209</v>
      </c>
    </row>
    <row r="4" spans="1:3" x14ac:dyDescent="0.25">
      <c r="A4" s="3" t="s">
        <v>71</v>
      </c>
      <c r="B4" t="s">
        <v>207</v>
      </c>
    </row>
    <row r="7" spans="1:3" x14ac:dyDescent="0.25">
      <c r="A7" s="3" t="s">
        <v>72</v>
      </c>
    </row>
    <row r="8" spans="1:3" x14ac:dyDescent="0.25">
      <c r="B8" s="6" t="s">
        <v>73</v>
      </c>
      <c r="C8" s="6" t="s">
        <v>74</v>
      </c>
    </row>
    <row r="9" spans="1:3" x14ac:dyDescent="0.25">
      <c r="B9" s="6"/>
      <c r="C9" s="6" t="s">
        <v>75</v>
      </c>
    </row>
    <row r="10" spans="1:3" x14ac:dyDescent="0.25">
      <c r="B10" s="6"/>
      <c r="C10" s="6" t="s">
        <v>210</v>
      </c>
    </row>
    <row r="11" spans="1:3" x14ac:dyDescent="0.25">
      <c r="B11" s="6"/>
      <c r="C11" s="6" t="s">
        <v>84</v>
      </c>
    </row>
    <row r="12" spans="1:3" x14ac:dyDescent="0.25">
      <c r="B12" s="6" t="s">
        <v>211</v>
      </c>
      <c r="C12" s="6">
        <v>2000</v>
      </c>
    </row>
    <row r="13" spans="1:3" x14ac:dyDescent="0.25">
      <c r="B13" s="6" t="s">
        <v>212</v>
      </c>
      <c r="C13" s="6">
        <v>6.5000000000000002E-2</v>
      </c>
    </row>
    <row r="14" spans="1:3" x14ac:dyDescent="0.25">
      <c r="B14" s="6" t="s">
        <v>213</v>
      </c>
      <c r="C14" s="6">
        <v>0.1125</v>
      </c>
    </row>
    <row r="17" spans="1:3" x14ac:dyDescent="0.25">
      <c r="A17" s="3" t="s">
        <v>87</v>
      </c>
      <c r="B17" t="s">
        <v>214</v>
      </c>
    </row>
    <row r="18" spans="1:3" x14ac:dyDescent="0.25">
      <c r="B18" t="s">
        <v>215</v>
      </c>
    </row>
    <row r="19" spans="1:3" x14ac:dyDescent="0.25">
      <c r="B19" t="s">
        <v>90</v>
      </c>
    </row>
    <row r="22" spans="1:3" x14ac:dyDescent="0.25">
      <c r="A22" s="3" t="s">
        <v>216</v>
      </c>
      <c r="B22" s="6" t="s">
        <v>217</v>
      </c>
      <c r="C22" s="6">
        <v>130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F0B3-1954-4798-9391-CA63B479ADB3}">
  <dimension ref="A1:C22"/>
  <sheetViews>
    <sheetView showGridLines="0" topLeftCell="A9" workbookViewId="0">
      <selection activeCell="B22" sqref="B22:C22"/>
    </sheetView>
  </sheetViews>
  <sheetFormatPr defaultRowHeight="15" x14ac:dyDescent="0.25"/>
  <cols>
    <col min="1" max="1" width="17.42578125" customWidth="1"/>
    <col min="2" max="2" width="23.28515625" customWidth="1"/>
  </cols>
  <sheetData>
    <row r="1" spans="1:3" x14ac:dyDescent="0.25">
      <c r="A1" s="3" t="s">
        <v>65</v>
      </c>
      <c r="B1" t="s">
        <v>207</v>
      </c>
    </row>
    <row r="2" spans="1:3" x14ac:dyDescent="0.25">
      <c r="A2" s="3" t="s">
        <v>67</v>
      </c>
      <c r="B2" t="s">
        <v>208</v>
      </c>
    </row>
    <row r="3" spans="1:3" x14ac:dyDescent="0.25">
      <c r="A3" s="3" t="s">
        <v>69</v>
      </c>
      <c r="B3" t="s">
        <v>209</v>
      </c>
    </row>
    <row r="4" spans="1:3" x14ac:dyDescent="0.25">
      <c r="A4" s="3" t="s">
        <v>71</v>
      </c>
      <c r="B4" t="s">
        <v>207</v>
      </c>
    </row>
    <row r="7" spans="1:3" x14ac:dyDescent="0.25">
      <c r="A7" s="3" t="s">
        <v>72</v>
      </c>
    </row>
    <row r="8" spans="1:3" x14ac:dyDescent="0.25">
      <c r="B8" s="6" t="s">
        <v>73</v>
      </c>
      <c r="C8" s="6" t="s">
        <v>74</v>
      </c>
    </row>
    <row r="9" spans="1:3" x14ac:dyDescent="0.25">
      <c r="B9" s="6"/>
      <c r="C9" s="6" t="s">
        <v>75</v>
      </c>
    </row>
    <row r="10" spans="1:3" x14ac:dyDescent="0.25">
      <c r="B10" s="6"/>
      <c r="C10" s="6" t="s">
        <v>210</v>
      </c>
    </row>
    <row r="11" spans="1:3" x14ac:dyDescent="0.25">
      <c r="B11" s="6"/>
      <c r="C11" s="6" t="s">
        <v>84</v>
      </c>
    </row>
    <row r="12" spans="1:3" x14ac:dyDescent="0.25">
      <c r="B12" s="6" t="s">
        <v>218</v>
      </c>
      <c r="C12" s="6">
        <v>2000</v>
      </c>
    </row>
    <row r="13" spans="1:3" x14ac:dyDescent="0.25">
      <c r="B13" s="6" t="s">
        <v>212</v>
      </c>
      <c r="C13" s="6">
        <v>6.5000000000000002E-2</v>
      </c>
    </row>
    <row r="17" spans="1:3" x14ac:dyDescent="0.25">
      <c r="A17" s="3" t="s">
        <v>87</v>
      </c>
      <c r="B17" t="s">
        <v>214</v>
      </c>
    </row>
    <row r="18" spans="1:3" x14ac:dyDescent="0.25">
      <c r="B18" t="s">
        <v>219</v>
      </c>
    </row>
    <row r="19" spans="1:3" x14ac:dyDescent="0.25">
      <c r="B19" t="s">
        <v>90</v>
      </c>
    </row>
    <row r="22" spans="1:3" x14ac:dyDescent="0.25">
      <c r="A22" s="3" t="s">
        <v>216</v>
      </c>
      <c r="B22" s="6" t="s">
        <v>217</v>
      </c>
      <c r="C22" s="6">
        <v>105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7564-FD28-4312-BA47-CF4747C36147}">
  <dimension ref="A1:F24"/>
  <sheetViews>
    <sheetView showGridLines="0" topLeftCell="A11" workbookViewId="0">
      <selection activeCell="B21" sqref="B21:F24"/>
    </sheetView>
  </sheetViews>
  <sheetFormatPr defaultRowHeight="15" x14ac:dyDescent="0.25"/>
  <cols>
    <col min="1" max="1" width="16.5703125" customWidth="1"/>
  </cols>
  <sheetData>
    <row r="1" spans="1:5" x14ac:dyDescent="0.25">
      <c r="A1" s="3" t="s">
        <v>65</v>
      </c>
      <c r="B1" t="s">
        <v>207</v>
      </c>
    </row>
    <row r="2" spans="1:5" x14ac:dyDescent="0.25">
      <c r="A2" s="3" t="s">
        <v>67</v>
      </c>
      <c r="B2" t="s">
        <v>208</v>
      </c>
    </row>
    <row r="3" spans="1:5" x14ac:dyDescent="0.25">
      <c r="A3" s="3" t="s">
        <v>69</v>
      </c>
      <c r="B3" t="s">
        <v>209</v>
      </c>
    </row>
    <row r="4" spans="1:5" x14ac:dyDescent="0.25">
      <c r="A4" s="3" t="s">
        <v>71</v>
      </c>
      <c r="B4" t="s">
        <v>207</v>
      </c>
    </row>
    <row r="7" spans="1:5" x14ac:dyDescent="0.25">
      <c r="A7" s="3" t="s">
        <v>72</v>
      </c>
    </row>
    <row r="8" spans="1:5" x14ac:dyDescent="0.25">
      <c r="B8" s="6" t="s">
        <v>73</v>
      </c>
      <c r="C8" s="6" t="s">
        <v>74</v>
      </c>
      <c r="D8" s="6"/>
      <c r="E8" s="6"/>
    </row>
    <row r="9" spans="1:5" x14ac:dyDescent="0.25">
      <c r="B9" s="6"/>
      <c r="C9" s="6" t="s">
        <v>75</v>
      </c>
      <c r="D9" s="6" t="s">
        <v>192</v>
      </c>
      <c r="E9" s="6" t="s">
        <v>193</v>
      </c>
    </row>
    <row r="10" spans="1:5" x14ac:dyDescent="0.25">
      <c r="B10" s="6"/>
      <c r="C10" s="6" t="s">
        <v>210</v>
      </c>
      <c r="D10" s="6" t="s">
        <v>210</v>
      </c>
      <c r="E10" s="6" t="s">
        <v>210</v>
      </c>
    </row>
    <row r="11" spans="1:5" x14ac:dyDescent="0.25">
      <c r="B11" s="6"/>
      <c r="C11" s="6" t="s">
        <v>84</v>
      </c>
      <c r="D11" s="6"/>
      <c r="E11" s="6"/>
    </row>
    <row r="12" spans="1:5" x14ac:dyDescent="0.25">
      <c r="B12" s="6" t="s">
        <v>220</v>
      </c>
      <c r="C12" s="6">
        <v>9000</v>
      </c>
      <c r="D12" s="6">
        <v>0</v>
      </c>
      <c r="E12" s="6">
        <v>1000</v>
      </c>
    </row>
    <row r="13" spans="1:5" x14ac:dyDescent="0.25">
      <c r="B13" s="6" t="s">
        <v>221</v>
      </c>
      <c r="C13" s="6">
        <v>750</v>
      </c>
      <c r="D13" s="6">
        <v>0</v>
      </c>
      <c r="E13" s="6">
        <v>0</v>
      </c>
    </row>
    <row r="14" spans="1:5" x14ac:dyDescent="0.25">
      <c r="B14" s="6" t="s">
        <v>222</v>
      </c>
      <c r="C14" s="6">
        <v>5</v>
      </c>
      <c r="D14" s="6">
        <v>0</v>
      </c>
      <c r="E14" s="6">
        <v>2</v>
      </c>
    </row>
    <row r="17" spans="1:6" x14ac:dyDescent="0.25">
      <c r="A17" s="3" t="s">
        <v>87</v>
      </c>
      <c r="B17" t="s">
        <v>223</v>
      </c>
    </row>
    <row r="18" spans="1:6" x14ac:dyDescent="0.25">
      <c r="B18" t="s">
        <v>224</v>
      </c>
    </row>
    <row r="19" spans="1:6" x14ac:dyDescent="0.25">
      <c r="B19" t="s">
        <v>90</v>
      </c>
    </row>
    <row r="21" spans="1:6" x14ac:dyDescent="0.25">
      <c r="A21" t="s">
        <v>91</v>
      </c>
      <c r="B21" s="6"/>
      <c r="C21" s="6"/>
      <c r="D21" s="6" t="s">
        <v>75</v>
      </c>
      <c r="E21" s="6" t="s">
        <v>192</v>
      </c>
      <c r="F21" s="6" t="s">
        <v>193</v>
      </c>
    </row>
    <row r="22" spans="1:6" x14ac:dyDescent="0.25">
      <c r="B22" s="6"/>
      <c r="C22" s="6"/>
      <c r="D22" s="6" t="s">
        <v>210</v>
      </c>
      <c r="E22" s="6" t="s">
        <v>210</v>
      </c>
      <c r="F22" s="6" t="s">
        <v>210</v>
      </c>
    </row>
    <row r="23" spans="1:6" x14ac:dyDescent="0.25">
      <c r="B23" s="6"/>
      <c r="C23" s="6"/>
      <c r="D23" s="6"/>
      <c r="E23" s="6"/>
      <c r="F23" s="6"/>
    </row>
    <row r="24" spans="1:6" x14ac:dyDescent="0.25">
      <c r="B24" s="6" t="s">
        <v>225</v>
      </c>
      <c r="C24" s="6"/>
      <c r="D24" s="6">
        <v>9000</v>
      </c>
      <c r="E24" s="6">
        <v>9000</v>
      </c>
      <c r="F24" s="6">
        <v>10000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86B4-FB8D-4DE0-A688-81D766208E94}">
  <dimension ref="A1:J36"/>
  <sheetViews>
    <sheetView showGridLines="0" topLeftCell="A13" workbookViewId="0">
      <selection activeCell="B13" sqref="B13:F36"/>
    </sheetView>
  </sheetViews>
  <sheetFormatPr defaultRowHeight="15" x14ac:dyDescent="0.25"/>
  <cols>
    <col min="1" max="1" width="21.7109375" customWidth="1"/>
  </cols>
  <sheetData>
    <row r="1" spans="1:10" x14ac:dyDescent="0.25">
      <c r="A1" s="3" t="s">
        <v>65</v>
      </c>
      <c r="B1" t="s">
        <v>42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42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87</v>
      </c>
      <c r="B8" t="s">
        <v>174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3"/>
      <c r="B9" t="s">
        <v>226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t="s">
        <v>90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 t="s">
        <v>91</v>
      </c>
      <c r="G12" s="3"/>
      <c r="H12" s="3"/>
      <c r="I12" s="3"/>
      <c r="J12" s="3"/>
    </row>
    <row r="13" spans="1:10" x14ac:dyDescent="0.25">
      <c r="B13" s="6" t="s">
        <v>73</v>
      </c>
      <c r="C13" s="6" t="s">
        <v>74</v>
      </c>
      <c r="D13" s="6"/>
      <c r="E13" s="6"/>
      <c r="F13" s="6"/>
    </row>
    <row r="14" spans="1:10" x14ac:dyDescent="0.25">
      <c r="B14" s="6"/>
      <c r="C14" s="6" t="s">
        <v>92</v>
      </c>
      <c r="D14" s="6" t="s">
        <v>93</v>
      </c>
      <c r="E14" s="6" t="s">
        <v>94</v>
      </c>
      <c r="F14" s="6" t="s">
        <v>95</v>
      </c>
    </row>
    <row r="15" spans="1:10" x14ac:dyDescent="0.25">
      <c r="B15" s="6"/>
      <c r="C15" s="6" t="s">
        <v>96</v>
      </c>
      <c r="D15" s="6" t="s">
        <v>96</v>
      </c>
      <c r="E15" s="6" t="s">
        <v>96</v>
      </c>
      <c r="F15" s="6" t="s">
        <v>96</v>
      </c>
    </row>
    <row r="16" spans="1:10" x14ac:dyDescent="0.25">
      <c r="B16" s="6" t="s">
        <v>97</v>
      </c>
      <c r="C16" s="6">
        <v>3</v>
      </c>
      <c r="D16" s="6">
        <v>3</v>
      </c>
      <c r="E16" s="6">
        <v>3</v>
      </c>
      <c r="F16" s="6">
        <v>3</v>
      </c>
    </row>
    <row r="17" spans="2:6" x14ac:dyDescent="0.25">
      <c r="B17" s="6" t="s">
        <v>85</v>
      </c>
      <c r="C17" s="6">
        <v>3</v>
      </c>
      <c r="D17" s="6">
        <v>3</v>
      </c>
      <c r="E17" s="6">
        <v>3</v>
      </c>
      <c r="F17" s="6">
        <v>3</v>
      </c>
    </row>
    <row r="18" spans="2:6" x14ac:dyDescent="0.25">
      <c r="B18" s="6" t="s">
        <v>98</v>
      </c>
      <c r="C18" s="6">
        <v>3</v>
      </c>
      <c r="D18" s="6">
        <v>3</v>
      </c>
      <c r="E18" s="6">
        <v>3</v>
      </c>
      <c r="F18" s="6">
        <v>3</v>
      </c>
    </row>
    <row r="19" spans="2:6" x14ac:dyDescent="0.25">
      <c r="B19" s="6" t="s">
        <v>99</v>
      </c>
      <c r="C19" s="6">
        <v>3</v>
      </c>
      <c r="D19" s="6">
        <v>3</v>
      </c>
      <c r="E19" s="6">
        <v>3</v>
      </c>
      <c r="F19" s="6">
        <v>3</v>
      </c>
    </row>
    <row r="20" spans="2:6" x14ac:dyDescent="0.25">
      <c r="B20" s="6" t="s">
        <v>100</v>
      </c>
      <c r="C20" s="6">
        <v>3</v>
      </c>
      <c r="D20" s="6">
        <v>3</v>
      </c>
      <c r="E20" s="6">
        <v>3</v>
      </c>
      <c r="F20" s="6">
        <v>3</v>
      </c>
    </row>
    <row r="21" spans="2:6" x14ac:dyDescent="0.25">
      <c r="B21" s="6" t="s">
        <v>101</v>
      </c>
      <c r="C21" s="6">
        <v>3</v>
      </c>
      <c r="D21" s="6">
        <v>3</v>
      </c>
      <c r="E21" s="6">
        <v>3</v>
      </c>
      <c r="F21" s="6">
        <v>3</v>
      </c>
    </row>
    <row r="22" spans="2:6" x14ac:dyDescent="0.25">
      <c r="B22" s="6">
        <v>100</v>
      </c>
      <c r="C22" s="6"/>
      <c r="D22" s="6"/>
      <c r="E22" s="6"/>
      <c r="F22" s="6"/>
    </row>
    <row r="23" spans="2:6" x14ac:dyDescent="0.25">
      <c r="B23" s="6" t="s">
        <v>102</v>
      </c>
      <c r="C23" s="6">
        <v>3</v>
      </c>
      <c r="D23" s="6">
        <v>3</v>
      </c>
      <c r="E23" s="6">
        <v>3</v>
      </c>
      <c r="F23" s="6">
        <v>3</v>
      </c>
    </row>
    <row r="24" spans="2:6" x14ac:dyDescent="0.25">
      <c r="B24" s="6" t="s">
        <v>103</v>
      </c>
      <c r="C24" s="6">
        <v>3</v>
      </c>
      <c r="D24" s="6">
        <v>3</v>
      </c>
      <c r="E24" s="6">
        <v>3</v>
      </c>
      <c r="F24" s="6">
        <v>3</v>
      </c>
    </row>
    <row r="25" spans="2:6" x14ac:dyDescent="0.25">
      <c r="B25" s="6" t="s">
        <v>104</v>
      </c>
      <c r="C25" s="6">
        <v>3</v>
      </c>
      <c r="D25" s="6">
        <v>3</v>
      </c>
      <c r="E25" s="6">
        <v>3</v>
      </c>
      <c r="F25" s="6">
        <v>3</v>
      </c>
    </row>
    <row r="26" spans="2:6" x14ac:dyDescent="0.25">
      <c r="B26" s="6" t="s">
        <v>105</v>
      </c>
      <c r="C26" s="6">
        <v>3</v>
      </c>
      <c r="D26" s="6">
        <v>3</v>
      </c>
      <c r="E26" s="6">
        <v>3</v>
      </c>
      <c r="F26" s="6">
        <v>3</v>
      </c>
    </row>
    <row r="27" spans="2:6" x14ac:dyDescent="0.25">
      <c r="B27" s="6" t="s">
        <v>106</v>
      </c>
      <c r="C27" s="6">
        <v>3</v>
      </c>
      <c r="D27" s="6">
        <v>3</v>
      </c>
      <c r="E27" s="6">
        <v>3</v>
      </c>
      <c r="F27" s="6">
        <v>3</v>
      </c>
    </row>
    <row r="28" spans="2:6" x14ac:dyDescent="0.25">
      <c r="B28" s="6" t="s">
        <v>107</v>
      </c>
      <c r="C28" s="6">
        <v>3</v>
      </c>
      <c r="D28" s="6">
        <v>3</v>
      </c>
      <c r="E28" s="6">
        <v>3</v>
      </c>
      <c r="F28" s="6">
        <v>3</v>
      </c>
    </row>
    <row r="29" spans="2:6" x14ac:dyDescent="0.25">
      <c r="B29" s="6">
        <v>200</v>
      </c>
      <c r="C29" s="6"/>
      <c r="D29" s="6"/>
      <c r="E29" s="6"/>
      <c r="F29" s="6"/>
    </row>
    <row r="30" spans="2:6" x14ac:dyDescent="0.25">
      <c r="B30" s="6" t="s">
        <v>108</v>
      </c>
      <c r="C30" s="6">
        <v>3</v>
      </c>
      <c r="D30" s="6">
        <v>3</v>
      </c>
      <c r="E30" s="6">
        <v>3</v>
      </c>
      <c r="F30" s="6">
        <v>3</v>
      </c>
    </row>
    <row r="31" spans="2:6" x14ac:dyDescent="0.25">
      <c r="B31" s="6" t="s">
        <v>109</v>
      </c>
      <c r="C31" s="6">
        <v>3</v>
      </c>
      <c r="D31" s="6">
        <v>3</v>
      </c>
      <c r="E31" s="6">
        <v>3</v>
      </c>
      <c r="F31" s="6">
        <v>3</v>
      </c>
    </row>
    <row r="32" spans="2:6" x14ac:dyDescent="0.25">
      <c r="B32" s="6" t="s">
        <v>110</v>
      </c>
      <c r="C32" s="6">
        <v>3</v>
      </c>
      <c r="D32" s="6">
        <v>3</v>
      </c>
      <c r="E32" s="6">
        <v>3</v>
      </c>
      <c r="F32" s="6">
        <v>3</v>
      </c>
    </row>
    <row r="33" spans="2:6" x14ac:dyDescent="0.25">
      <c r="B33" s="6" t="s">
        <v>111</v>
      </c>
      <c r="C33" s="6">
        <v>3</v>
      </c>
      <c r="D33" s="6">
        <v>3</v>
      </c>
      <c r="E33" s="6">
        <v>3</v>
      </c>
      <c r="F33" s="6">
        <v>3</v>
      </c>
    </row>
    <row r="34" spans="2:6" x14ac:dyDescent="0.25">
      <c r="B34" s="6" t="s">
        <v>112</v>
      </c>
      <c r="C34" s="6">
        <v>3</v>
      </c>
      <c r="D34" s="6">
        <v>3</v>
      </c>
      <c r="E34" s="6">
        <v>3</v>
      </c>
      <c r="F34" s="6">
        <v>3</v>
      </c>
    </row>
    <row r="35" spans="2:6" x14ac:dyDescent="0.25">
      <c r="B35" s="6" t="s">
        <v>113</v>
      </c>
      <c r="C35" s="6">
        <v>3</v>
      </c>
      <c r="D35" s="6">
        <v>3</v>
      </c>
      <c r="E35" s="6">
        <v>3</v>
      </c>
      <c r="F35" s="6">
        <v>3</v>
      </c>
    </row>
    <row r="36" spans="2:6" x14ac:dyDescent="0.25">
      <c r="B36" s="6">
        <v>300</v>
      </c>
      <c r="C36" s="6"/>
      <c r="D36" s="6"/>
      <c r="E36" s="6"/>
      <c r="F36" s="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4523-D19C-4581-B078-DF5CEC4A2859}">
  <dimension ref="A1:G14"/>
  <sheetViews>
    <sheetView showGridLines="0" workbookViewId="0">
      <selection activeCell="B5" sqref="B5:G7"/>
    </sheetView>
  </sheetViews>
  <sheetFormatPr defaultRowHeight="15" x14ac:dyDescent="0.25"/>
  <cols>
    <col min="1" max="1" width="25.85546875" customWidth="1"/>
  </cols>
  <sheetData>
    <row r="1" spans="1:7" x14ac:dyDescent="0.25">
      <c r="A1" s="3" t="s">
        <v>65</v>
      </c>
      <c r="B1" t="s">
        <v>43</v>
      </c>
    </row>
    <row r="2" spans="1:7" x14ac:dyDescent="0.25">
      <c r="A2" s="3" t="s">
        <v>67</v>
      </c>
      <c r="B2" t="s">
        <v>227</v>
      </c>
    </row>
    <row r="3" spans="1:7" x14ac:dyDescent="0.25">
      <c r="A3" s="3" t="s">
        <v>69</v>
      </c>
      <c r="B3" t="s">
        <v>227</v>
      </c>
    </row>
    <row r="4" spans="1:7" x14ac:dyDescent="0.25">
      <c r="A4" s="3" t="s">
        <v>71</v>
      </c>
      <c r="B4" t="s">
        <v>43</v>
      </c>
    </row>
    <row r="5" spans="1:7" x14ac:dyDescent="0.25">
      <c r="B5" s="6"/>
      <c r="C5" s="6"/>
      <c r="D5" s="19" t="s">
        <v>228</v>
      </c>
      <c r="E5" s="6"/>
      <c r="F5" s="6"/>
      <c r="G5" s="19" t="s">
        <v>91</v>
      </c>
    </row>
    <row r="6" spans="1:7" x14ac:dyDescent="0.25">
      <c r="B6" s="6"/>
      <c r="C6" s="6" t="s">
        <v>76</v>
      </c>
      <c r="D6" s="6" t="s">
        <v>77</v>
      </c>
      <c r="E6" s="6" t="s">
        <v>78</v>
      </c>
      <c r="F6" s="6"/>
      <c r="G6" s="6" t="s">
        <v>229</v>
      </c>
    </row>
    <row r="7" spans="1:7" x14ac:dyDescent="0.25">
      <c r="A7" s="3"/>
      <c r="B7" s="6" t="s">
        <v>128</v>
      </c>
      <c r="C7" s="6">
        <v>10</v>
      </c>
      <c r="D7" s="6">
        <v>60</v>
      </c>
      <c r="E7" s="6">
        <v>30</v>
      </c>
      <c r="F7" s="6"/>
      <c r="G7" s="6">
        <v>60</v>
      </c>
    </row>
    <row r="9" spans="1:7" x14ac:dyDescent="0.25">
      <c r="A9" s="3"/>
    </row>
    <row r="11" spans="1:7" x14ac:dyDescent="0.25">
      <c r="A11" s="3"/>
    </row>
    <row r="12" spans="1:7" x14ac:dyDescent="0.25">
      <c r="A12" s="3" t="s">
        <v>87</v>
      </c>
      <c r="B12" t="s">
        <v>230</v>
      </c>
    </row>
    <row r="13" spans="1:7" x14ac:dyDescent="0.25">
      <c r="B13" t="s">
        <v>231</v>
      </c>
    </row>
    <row r="14" spans="1:7" x14ac:dyDescent="0.25">
      <c r="B14" t="s">
        <v>90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21E49-9256-4086-9689-547BABBC38F8}">
  <dimension ref="A1:G14"/>
  <sheetViews>
    <sheetView showGridLines="0" topLeftCell="A2" workbookViewId="0">
      <selection activeCell="G18" sqref="G18"/>
    </sheetView>
  </sheetViews>
  <sheetFormatPr defaultRowHeight="15" x14ac:dyDescent="0.25"/>
  <cols>
    <col min="1" max="1" width="19.140625" customWidth="1"/>
  </cols>
  <sheetData>
    <row r="1" spans="1:7" x14ac:dyDescent="0.25">
      <c r="A1" s="3" t="s">
        <v>65</v>
      </c>
      <c r="B1" t="s">
        <v>44</v>
      </c>
    </row>
    <row r="2" spans="1:7" x14ac:dyDescent="0.25">
      <c r="A2" s="3" t="s">
        <v>67</v>
      </c>
      <c r="B2" t="s">
        <v>227</v>
      </c>
    </row>
    <row r="3" spans="1:7" x14ac:dyDescent="0.25">
      <c r="A3" s="3" t="s">
        <v>69</v>
      </c>
      <c r="B3" t="s">
        <v>227</v>
      </c>
    </row>
    <row r="4" spans="1:7" x14ac:dyDescent="0.25">
      <c r="A4" s="3" t="s">
        <v>71</v>
      </c>
      <c r="B4" t="s">
        <v>44</v>
      </c>
    </row>
    <row r="5" spans="1:7" x14ac:dyDescent="0.25">
      <c r="B5" s="6"/>
      <c r="C5" s="6"/>
      <c r="D5" s="19" t="s">
        <v>228</v>
      </c>
      <c r="E5" s="6"/>
      <c r="F5" s="6"/>
      <c r="G5" s="19" t="s">
        <v>91</v>
      </c>
    </row>
    <row r="6" spans="1:7" x14ac:dyDescent="0.25">
      <c r="B6" s="6"/>
      <c r="C6" s="6" t="s">
        <v>76</v>
      </c>
      <c r="D6" s="6" t="s">
        <v>77</v>
      </c>
      <c r="E6" s="6" t="s">
        <v>78</v>
      </c>
      <c r="F6" s="6"/>
      <c r="G6" s="6" t="s">
        <v>229</v>
      </c>
    </row>
    <row r="7" spans="1:7" x14ac:dyDescent="0.25">
      <c r="A7" s="3"/>
      <c r="B7" s="6" t="s">
        <v>128</v>
      </c>
      <c r="C7" s="6">
        <v>10</v>
      </c>
      <c r="D7" s="6">
        <v>0</v>
      </c>
      <c r="E7" s="6">
        <v>30</v>
      </c>
      <c r="F7" s="6"/>
      <c r="G7" s="6">
        <v>30</v>
      </c>
    </row>
    <row r="9" spans="1:7" x14ac:dyDescent="0.25">
      <c r="A9" s="3"/>
    </row>
    <row r="11" spans="1:7" x14ac:dyDescent="0.25">
      <c r="A11" s="3"/>
    </row>
    <row r="12" spans="1:7" x14ac:dyDescent="0.25">
      <c r="A12" s="3" t="s">
        <v>87</v>
      </c>
      <c r="B12" t="s">
        <v>230</v>
      </c>
    </row>
    <row r="13" spans="1:7" x14ac:dyDescent="0.25">
      <c r="B13" t="s">
        <v>232</v>
      </c>
    </row>
    <row r="14" spans="1:7" x14ac:dyDescent="0.25">
      <c r="B14" t="s">
        <v>90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2636-4EB5-4283-9766-CFBDF773FAEE}">
  <dimension ref="A1:E25"/>
  <sheetViews>
    <sheetView showGridLines="0" topLeftCell="A8" workbookViewId="0">
      <selection activeCell="F21" sqref="F21"/>
    </sheetView>
  </sheetViews>
  <sheetFormatPr defaultRowHeight="15" x14ac:dyDescent="0.25"/>
  <cols>
    <col min="1" max="1" width="19" customWidth="1"/>
    <col min="2" max="2" width="19.85546875" customWidth="1"/>
  </cols>
  <sheetData>
    <row r="1" spans="1:5" x14ac:dyDescent="0.25">
      <c r="A1" s="3" t="s">
        <v>65</v>
      </c>
      <c r="B1" t="s">
        <v>45</v>
      </c>
    </row>
    <row r="2" spans="1:5" x14ac:dyDescent="0.25">
      <c r="A2" s="3" t="s">
        <v>67</v>
      </c>
      <c r="B2" t="s">
        <v>227</v>
      </c>
    </row>
    <row r="3" spans="1:5" x14ac:dyDescent="0.25">
      <c r="A3" s="3" t="s">
        <v>69</v>
      </c>
      <c r="B3" t="s">
        <v>227</v>
      </c>
    </row>
    <row r="4" spans="1:5" x14ac:dyDescent="0.25">
      <c r="A4" s="3" t="s">
        <v>71</v>
      </c>
      <c r="B4" t="s">
        <v>45</v>
      </c>
    </row>
    <row r="6" spans="1:5" x14ac:dyDescent="0.25">
      <c r="A6" s="3" t="s">
        <v>228</v>
      </c>
      <c r="B6" s="6"/>
      <c r="C6" s="6" t="s">
        <v>76</v>
      </c>
      <c r="D6" s="6" t="s">
        <v>77</v>
      </c>
      <c r="E6" s="6" t="s">
        <v>78</v>
      </c>
    </row>
    <row r="7" spans="1:5" x14ac:dyDescent="0.25">
      <c r="A7" s="3"/>
      <c r="B7" s="6" t="s">
        <v>128</v>
      </c>
      <c r="C7" s="6">
        <v>10</v>
      </c>
      <c r="D7" s="6">
        <v>0</v>
      </c>
      <c r="E7" s="6">
        <v>30</v>
      </c>
    </row>
    <row r="9" spans="1:5" x14ac:dyDescent="0.25">
      <c r="A9" s="3" t="s">
        <v>188</v>
      </c>
      <c r="B9" t="s">
        <v>233</v>
      </c>
    </row>
    <row r="10" spans="1:5" x14ac:dyDescent="0.25">
      <c r="B10" t="s">
        <v>234</v>
      </c>
    </row>
    <row r="11" spans="1:5" x14ac:dyDescent="0.25">
      <c r="B11" t="s">
        <v>90</v>
      </c>
    </row>
    <row r="13" spans="1:5" x14ac:dyDescent="0.25">
      <c r="C13" t="s">
        <v>229</v>
      </c>
    </row>
    <row r="14" spans="1:5" ht="15.75" x14ac:dyDescent="0.25">
      <c r="A14" s="3" t="s">
        <v>91</v>
      </c>
      <c r="B14" s="9" t="s">
        <v>125</v>
      </c>
      <c r="C14" s="6">
        <v>30</v>
      </c>
    </row>
    <row r="15" spans="1:5" ht="15.75" x14ac:dyDescent="0.25">
      <c r="B15" s="10" t="s">
        <v>126</v>
      </c>
      <c r="C15" s="6">
        <v>30</v>
      </c>
    </row>
    <row r="16" spans="1:5" ht="15.75" x14ac:dyDescent="0.25">
      <c r="B16" s="9" t="s">
        <v>127</v>
      </c>
      <c r="C16" s="6">
        <v>30</v>
      </c>
    </row>
    <row r="17" spans="2:3" ht="15.75" x14ac:dyDescent="0.25">
      <c r="B17" s="10" t="s">
        <v>128</v>
      </c>
      <c r="C17" s="6">
        <v>30</v>
      </c>
    </row>
    <row r="18" spans="2:3" ht="15.75" x14ac:dyDescent="0.25">
      <c r="B18" s="9" t="s">
        <v>129</v>
      </c>
      <c r="C18" s="6">
        <v>30</v>
      </c>
    </row>
    <row r="19" spans="2:3" ht="15.75" x14ac:dyDescent="0.25">
      <c r="B19" s="10" t="s">
        <v>130</v>
      </c>
      <c r="C19" s="6">
        <v>30</v>
      </c>
    </row>
    <row r="20" spans="2:3" ht="15.75" x14ac:dyDescent="0.25">
      <c r="B20" s="9" t="s">
        <v>131</v>
      </c>
      <c r="C20" s="6">
        <v>30</v>
      </c>
    </row>
    <row r="21" spans="2:3" ht="15.75" x14ac:dyDescent="0.25">
      <c r="B21" s="10" t="s">
        <v>132</v>
      </c>
      <c r="C21" s="6">
        <v>30</v>
      </c>
    </row>
    <row r="22" spans="2:3" ht="15.75" x14ac:dyDescent="0.25">
      <c r="B22" s="9" t="s">
        <v>133</v>
      </c>
      <c r="C22" s="6">
        <v>30</v>
      </c>
    </row>
    <row r="23" spans="2:3" ht="15.75" x14ac:dyDescent="0.25">
      <c r="B23" s="10" t="s">
        <v>134</v>
      </c>
      <c r="C23" s="6">
        <v>30</v>
      </c>
    </row>
    <row r="24" spans="2:3" ht="15.75" x14ac:dyDescent="0.25">
      <c r="B24" s="9" t="s">
        <v>135</v>
      </c>
      <c r="C24" s="6">
        <v>30</v>
      </c>
    </row>
    <row r="25" spans="2:3" ht="15.75" x14ac:dyDescent="0.25">
      <c r="B25" s="11" t="s">
        <v>138</v>
      </c>
      <c r="C25" s="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1C06-B936-41C0-AF38-197F61D495F6}">
  <dimension ref="A1:G14"/>
  <sheetViews>
    <sheetView showGridLines="0" workbookViewId="0">
      <selection activeCell="B5" sqref="B5:G7"/>
    </sheetView>
  </sheetViews>
  <sheetFormatPr defaultRowHeight="15" x14ac:dyDescent="0.25"/>
  <cols>
    <col min="1" max="1" width="29.42578125" customWidth="1"/>
  </cols>
  <sheetData>
    <row r="1" spans="1:7" x14ac:dyDescent="0.25">
      <c r="A1" s="3" t="s">
        <v>65</v>
      </c>
      <c r="B1" t="s">
        <v>46</v>
      </c>
    </row>
    <row r="2" spans="1:7" x14ac:dyDescent="0.25">
      <c r="A2" s="3" t="s">
        <v>67</v>
      </c>
      <c r="B2" t="s">
        <v>227</v>
      </c>
    </row>
    <row r="3" spans="1:7" x14ac:dyDescent="0.25">
      <c r="A3" s="3" t="s">
        <v>69</v>
      </c>
      <c r="B3" t="s">
        <v>227</v>
      </c>
    </row>
    <row r="4" spans="1:7" x14ac:dyDescent="0.25">
      <c r="A4" s="3" t="s">
        <v>71</v>
      </c>
      <c r="B4" t="s">
        <v>46</v>
      </c>
    </row>
    <row r="5" spans="1:7" x14ac:dyDescent="0.25">
      <c r="B5" s="6"/>
      <c r="C5" s="6"/>
      <c r="D5" s="19" t="s">
        <v>228</v>
      </c>
      <c r="E5" s="6"/>
      <c r="F5" s="6"/>
      <c r="G5" s="19" t="s">
        <v>91</v>
      </c>
    </row>
    <row r="6" spans="1:7" x14ac:dyDescent="0.25">
      <c r="B6" s="6"/>
      <c r="C6" s="6" t="s">
        <v>76</v>
      </c>
      <c r="D6" s="6" t="s">
        <v>77</v>
      </c>
      <c r="E6" s="6" t="s">
        <v>78</v>
      </c>
      <c r="F6" s="6"/>
      <c r="G6" s="6" t="s">
        <v>229</v>
      </c>
    </row>
    <row r="7" spans="1:7" x14ac:dyDescent="0.25">
      <c r="A7" s="3"/>
      <c r="B7" s="6" t="s">
        <v>128</v>
      </c>
      <c r="C7" s="6">
        <v>10</v>
      </c>
      <c r="D7" s="6">
        <v>60</v>
      </c>
      <c r="E7" s="6">
        <v>30</v>
      </c>
      <c r="F7" s="6"/>
      <c r="G7" s="6">
        <v>10</v>
      </c>
    </row>
    <row r="9" spans="1:7" x14ac:dyDescent="0.25">
      <c r="A9" s="3"/>
    </row>
    <row r="11" spans="1:7" x14ac:dyDescent="0.25">
      <c r="A11" s="3"/>
    </row>
    <row r="12" spans="1:7" x14ac:dyDescent="0.25">
      <c r="A12" s="3" t="s">
        <v>87</v>
      </c>
      <c r="B12" t="s">
        <v>230</v>
      </c>
    </row>
    <row r="13" spans="1:7" x14ac:dyDescent="0.25">
      <c r="B13" t="s">
        <v>235</v>
      </c>
    </row>
    <row r="14" spans="1:7" x14ac:dyDescent="0.25">
      <c r="B14" t="s">
        <v>90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D702-79AE-4EF8-B2A4-9EF6E9E601E6}">
  <dimension ref="A1:G14"/>
  <sheetViews>
    <sheetView showGridLines="0" workbookViewId="0">
      <selection activeCell="B5" sqref="B5:G7"/>
    </sheetView>
  </sheetViews>
  <sheetFormatPr defaultRowHeight="15" x14ac:dyDescent="0.25"/>
  <sheetData>
    <row r="1" spans="1:7" x14ac:dyDescent="0.25">
      <c r="A1" s="3" t="s">
        <v>65</v>
      </c>
      <c r="B1" t="s">
        <v>47</v>
      </c>
    </row>
    <row r="2" spans="1:7" x14ac:dyDescent="0.25">
      <c r="A2" s="3" t="s">
        <v>67</v>
      </c>
      <c r="B2" t="s">
        <v>227</v>
      </c>
    </row>
    <row r="3" spans="1:7" x14ac:dyDescent="0.25">
      <c r="A3" s="3" t="s">
        <v>69</v>
      </c>
      <c r="B3" t="s">
        <v>227</v>
      </c>
    </row>
    <row r="4" spans="1:7" x14ac:dyDescent="0.25">
      <c r="A4" s="3" t="s">
        <v>71</v>
      </c>
      <c r="B4" t="s">
        <v>47</v>
      </c>
    </row>
    <row r="5" spans="1:7" x14ac:dyDescent="0.25">
      <c r="B5" s="6"/>
      <c r="C5" s="6"/>
      <c r="D5" s="19" t="s">
        <v>228</v>
      </c>
      <c r="E5" s="6"/>
      <c r="F5" s="6"/>
      <c r="G5" s="19" t="s">
        <v>91</v>
      </c>
    </row>
    <row r="6" spans="1:7" x14ac:dyDescent="0.25">
      <c r="B6" s="6"/>
      <c r="C6" s="6" t="s">
        <v>76</v>
      </c>
      <c r="D6" s="6" t="s">
        <v>77</v>
      </c>
      <c r="E6" s="6" t="s">
        <v>78</v>
      </c>
      <c r="F6" s="6"/>
      <c r="G6" s="6" t="s">
        <v>229</v>
      </c>
    </row>
    <row r="7" spans="1:7" x14ac:dyDescent="0.25">
      <c r="A7" s="3"/>
      <c r="B7" s="6" t="s">
        <v>128</v>
      </c>
      <c r="C7" s="6">
        <v>10</v>
      </c>
      <c r="D7" s="6">
        <v>0</v>
      </c>
      <c r="E7" s="6">
        <v>30</v>
      </c>
      <c r="F7" s="6"/>
      <c r="G7" s="6">
        <v>0</v>
      </c>
    </row>
    <row r="9" spans="1:7" x14ac:dyDescent="0.25">
      <c r="A9" s="3"/>
    </row>
    <row r="11" spans="1:7" x14ac:dyDescent="0.25">
      <c r="A11" s="3"/>
    </row>
    <row r="12" spans="1:7" x14ac:dyDescent="0.25">
      <c r="A12" s="3" t="s">
        <v>87</v>
      </c>
      <c r="B12" t="s">
        <v>230</v>
      </c>
    </row>
    <row r="13" spans="1:7" x14ac:dyDescent="0.25">
      <c r="B13" t="s">
        <v>236</v>
      </c>
    </row>
    <row r="14" spans="1:7" x14ac:dyDescent="0.25">
      <c r="B14" t="s">
        <v>90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A924-6B10-4366-950B-BBEEC9749F6B}">
  <dimension ref="A1:E25"/>
  <sheetViews>
    <sheetView showGridLines="0" topLeftCell="A12" workbookViewId="0">
      <selection activeCell="B14" sqref="B14:C25"/>
    </sheetView>
  </sheetViews>
  <sheetFormatPr defaultRowHeight="15" x14ac:dyDescent="0.25"/>
  <cols>
    <col min="1" max="1" width="28.140625" customWidth="1"/>
    <col min="2" max="2" width="29.28515625" customWidth="1"/>
  </cols>
  <sheetData>
    <row r="1" spans="1:5" x14ac:dyDescent="0.25">
      <c r="A1" s="3" t="s">
        <v>65</v>
      </c>
      <c r="B1" t="s">
        <v>48</v>
      </c>
    </row>
    <row r="2" spans="1:5" x14ac:dyDescent="0.25">
      <c r="A2" s="3" t="s">
        <v>67</v>
      </c>
      <c r="B2" t="s">
        <v>227</v>
      </c>
    </row>
    <row r="3" spans="1:5" x14ac:dyDescent="0.25">
      <c r="A3" s="3" t="s">
        <v>69</v>
      </c>
      <c r="B3" t="s">
        <v>227</v>
      </c>
    </row>
    <row r="4" spans="1:5" x14ac:dyDescent="0.25">
      <c r="A4" s="3" t="s">
        <v>71</v>
      </c>
      <c r="B4" t="s">
        <v>48</v>
      </c>
    </row>
    <row r="6" spans="1:5" x14ac:dyDescent="0.25">
      <c r="A6" s="3" t="s">
        <v>228</v>
      </c>
      <c r="B6" s="6"/>
      <c r="C6" s="6" t="s">
        <v>76</v>
      </c>
      <c r="D6" s="6" t="s">
        <v>77</v>
      </c>
      <c r="E6" s="6" t="s">
        <v>78</v>
      </c>
    </row>
    <row r="7" spans="1:5" x14ac:dyDescent="0.25">
      <c r="A7" s="3"/>
      <c r="B7" s="6" t="s">
        <v>128</v>
      </c>
      <c r="C7" s="6">
        <v>10</v>
      </c>
      <c r="D7" s="6">
        <v>0</v>
      </c>
      <c r="E7" s="6">
        <v>30</v>
      </c>
    </row>
    <row r="9" spans="1:5" x14ac:dyDescent="0.25">
      <c r="A9" s="3" t="s">
        <v>188</v>
      </c>
      <c r="B9" t="s">
        <v>233</v>
      </c>
    </row>
    <row r="10" spans="1:5" x14ac:dyDescent="0.25">
      <c r="B10" t="s">
        <v>237</v>
      </c>
    </row>
    <row r="11" spans="1:5" x14ac:dyDescent="0.25">
      <c r="B11" t="s">
        <v>90</v>
      </c>
    </row>
    <row r="13" spans="1:5" x14ac:dyDescent="0.25">
      <c r="C13" t="s">
        <v>229</v>
      </c>
    </row>
    <row r="14" spans="1:5" ht="15.75" x14ac:dyDescent="0.25">
      <c r="A14" s="3" t="s">
        <v>91</v>
      </c>
      <c r="B14" s="9" t="s">
        <v>125</v>
      </c>
      <c r="C14" s="6">
        <v>10</v>
      </c>
    </row>
    <row r="15" spans="1:5" ht="15.75" x14ac:dyDescent="0.25">
      <c r="B15" s="10" t="s">
        <v>126</v>
      </c>
      <c r="C15" s="6">
        <v>10</v>
      </c>
    </row>
    <row r="16" spans="1:5" ht="15.75" x14ac:dyDescent="0.25">
      <c r="B16" s="9" t="s">
        <v>127</v>
      </c>
      <c r="C16" s="6">
        <v>10</v>
      </c>
    </row>
    <row r="17" spans="2:3" ht="15.75" x14ac:dyDescent="0.25">
      <c r="B17" s="10" t="s">
        <v>128</v>
      </c>
      <c r="C17" s="6">
        <v>10</v>
      </c>
    </row>
    <row r="18" spans="2:3" ht="15.75" x14ac:dyDescent="0.25">
      <c r="B18" s="9" t="s">
        <v>129</v>
      </c>
      <c r="C18" s="6">
        <v>10</v>
      </c>
    </row>
    <row r="19" spans="2:3" ht="15.75" x14ac:dyDescent="0.25">
      <c r="B19" s="10" t="s">
        <v>130</v>
      </c>
      <c r="C19" s="6">
        <v>10</v>
      </c>
    </row>
    <row r="20" spans="2:3" ht="15.75" x14ac:dyDescent="0.25">
      <c r="B20" s="9" t="s">
        <v>131</v>
      </c>
      <c r="C20" s="6">
        <v>10</v>
      </c>
    </row>
    <row r="21" spans="2:3" ht="15.75" x14ac:dyDescent="0.25">
      <c r="B21" s="10" t="s">
        <v>132</v>
      </c>
      <c r="C21" s="6">
        <v>10</v>
      </c>
    </row>
    <row r="22" spans="2:3" ht="15.75" x14ac:dyDescent="0.25">
      <c r="B22" s="9" t="s">
        <v>133</v>
      </c>
      <c r="C22" s="6">
        <v>10</v>
      </c>
    </row>
    <row r="23" spans="2:3" ht="15.75" x14ac:dyDescent="0.25">
      <c r="B23" s="10" t="s">
        <v>134</v>
      </c>
      <c r="C23" s="6">
        <v>10</v>
      </c>
    </row>
    <row r="24" spans="2:3" ht="15.75" x14ac:dyDescent="0.25">
      <c r="B24" s="9" t="s">
        <v>135</v>
      </c>
      <c r="C24" s="6">
        <v>10</v>
      </c>
    </row>
    <row r="25" spans="2:3" ht="15.75" x14ac:dyDescent="0.25">
      <c r="B25" s="11" t="s">
        <v>138</v>
      </c>
      <c r="C25" s="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FE202-D4AC-45A9-9C4F-4BBDEBCEC37E}">
  <dimension ref="A1:E25"/>
  <sheetViews>
    <sheetView showGridLines="0" topLeftCell="A9" workbookViewId="0">
      <selection activeCell="B14" sqref="B14:C25"/>
    </sheetView>
  </sheetViews>
  <sheetFormatPr defaultRowHeight="15" x14ac:dyDescent="0.25"/>
  <cols>
    <col min="1" max="1" width="22.5703125" customWidth="1"/>
    <col min="2" max="2" width="25.28515625" customWidth="1"/>
  </cols>
  <sheetData>
    <row r="1" spans="1:5" x14ac:dyDescent="0.25">
      <c r="A1" s="3" t="s">
        <v>65</v>
      </c>
      <c r="B1" t="s">
        <v>49</v>
      </c>
    </row>
    <row r="2" spans="1:5" x14ac:dyDescent="0.25">
      <c r="A2" s="3" t="s">
        <v>67</v>
      </c>
      <c r="B2" t="s">
        <v>227</v>
      </c>
    </row>
    <row r="3" spans="1:5" x14ac:dyDescent="0.25">
      <c r="A3" s="3" t="s">
        <v>69</v>
      </c>
      <c r="B3" t="s">
        <v>227</v>
      </c>
    </row>
    <row r="4" spans="1:5" x14ac:dyDescent="0.25">
      <c r="A4" s="3" t="s">
        <v>71</v>
      </c>
      <c r="B4" t="s">
        <v>49</v>
      </c>
    </row>
    <row r="6" spans="1:5" x14ac:dyDescent="0.25">
      <c r="A6" s="3" t="s">
        <v>228</v>
      </c>
      <c r="B6" s="6"/>
      <c r="C6" s="6" t="s">
        <v>76</v>
      </c>
      <c r="D6" s="6" t="s">
        <v>77</v>
      </c>
      <c r="E6" s="6" t="s">
        <v>78</v>
      </c>
    </row>
    <row r="7" spans="1:5" x14ac:dyDescent="0.25">
      <c r="A7" s="3"/>
      <c r="B7" s="6" t="s">
        <v>128</v>
      </c>
      <c r="C7" s="6">
        <v>10</v>
      </c>
      <c r="D7" s="6">
        <v>0</v>
      </c>
      <c r="E7" s="6">
        <v>30</v>
      </c>
    </row>
    <row r="9" spans="1:5" x14ac:dyDescent="0.25">
      <c r="A9" s="3" t="s">
        <v>188</v>
      </c>
      <c r="B9" t="s">
        <v>233</v>
      </c>
    </row>
    <row r="10" spans="1:5" x14ac:dyDescent="0.25">
      <c r="B10" t="s">
        <v>238</v>
      </c>
    </row>
    <row r="11" spans="1:5" x14ac:dyDescent="0.25">
      <c r="B11" t="s">
        <v>90</v>
      </c>
    </row>
    <row r="14" spans="1:5" ht="15.75" x14ac:dyDescent="0.25">
      <c r="A14" s="3" t="s">
        <v>91</v>
      </c>
      <c r="B14" s="9" t="s">
        <v>125</v>
      </c>
      <c r="C14" s="6">
        <v>0</v>
      </c>
    </row>
    <row r="15" spans="1:5" ht="15.75" x14ac:dyDescent="0.25">
      <c r="B15" s="10" t="s">
        <v>126</v>
      </c>
      <c r="C15" s="6">
        <v>0</v>
      </c>
    </row>
    <row r="16" spans="1:5" ht="15.75" x14ac:dyDescent="0.25">
      <c r="B16" s="9" t="s">
        <v>127</v>
      </c>
      <c r="C16" s="6">
        <v>0</v>
      </c>
    </row>
    <row r="17" spans="2:3" ht="15.75" x14ac:dyDescent="0.25">
      <c r="B17" s="10" t="s">
        <v>128</v>
      </c>
      <c r="C17" s="6">
        <v>0</v>
      </c>
    </row>
    <row r="18" spans="2:3" ht="15.75" x14ac:dyDescent="0.25">
      <c r="B18" s="9" t="s">
        <v>129</v>
      </c>
      <c r="C18" s="6">
        <v>0</v>
      </c>
    </row>
    <row r="19" spans="2:3" ht="15.75" x14ac:dyDescent="0.25">
      <c r="B19" s="10" t="s">
        <v>130</v>
      </c>
      <c r="C19" s="6">
        <v>0</v>
      </c>
    </row>
    <row r="20" spans="2:3" ht="15.75" x14ac:dyDescent="0.25">
      <c r="B20" s="9" t="s">
        <v>131</v>
      </c>
      <c r="C20" s="6">
        <v>0</v>
      </c>
    </row>
    <row r="21" spans="2:3" ht="15.75" x14ac:dyDescent="0.25">
      <c r="B21" s="10" t="s">
        <v>132</v>
      </c>
      <c r="C21" s="6">
        <v>0</v>
      </c>
    </row>
    <row r="22" spans="2:3" ht="15.75" x14ac:dyDescent="0.25">
      <c r="B22" s="9" t="s">
        <v>133</v>
      </c>
      <c r="C22" s="6">
        <v>0</v>
      </c>
    </row>
    <row r="23" spans="2:3" ht="15.75" x14ac:dyDescent="0.25">
      <c r="B23" s="10" t="s">
        <v>134</v>
      </c>
      <c r="C23" s="6">
        <v>0</v>
      </c>
    </row>
    <row r="24" spans="2:3" ht="15.75" x14ac:dyDescent="0.25">
      <c r="B24" s="9" t="s">
        <v>135</v>
      </c>
      <c r="C24" s="6">
        <v>0</v>
      </c>
    </row>
    <row r="25" spans="2:3" ht="15.75" x14ac:dyDescent="0.25">
      <c r="B25" s="11" t="s">
        <v>138</v>
      </c>
      <c r="C25" s="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B350-35B8-4A9E-8971-842B21743E34}">
  <dimension ref="A1:E25"/>
  <sheetViews>
    <sheetView showGridLines="0" topLeftCell="A8" workbookViewId="0">
      <selection activeCell="B14" sqref="B14:C25"/>
    </sheetView>
  </sheetViews>
  <sheetFormatPr defaultRowHeight="15" x14ac:dyDescent="0.25"/>
  <cols>
    <col min="1" max="1" width="16" customWidth="1"/>
    <col min="2" max="2" width="17.28515625" customWidth="1"/>
  </cols>
  <sheetData>
    <row r="1" spans="1:5" x14ac:dyDescent="0.25">
      <c r="A1" s="3" t="s">
        <v>65</v>
      </c>
      <c r="B1" t="s">
        <v>50</v>
      </c>
    </row>
    <row r="2" spans="1:5" x14ac:dyDescent="0.25">
      <c r="A2" s="3" t="s">
        <v>67</v>
      </c>
      <c r="B2" t="s">
        <v>227</v>
      </c>
    </row>
    <row r="3" spans="1:5" x14ac:dyDescent="0.25">
      <c r="A3" s="3" t="s">
        <v>69</v>
      </c>
      <c r="B3" t="s">
        <v>227</v>
      </c>
    </row>
    <row r="4" spans="1:5" x14ac:dyDescent="0.25">
      <c r="A4" s="3" t="s">
        <v>71</v>
      </c>
      <c r="B4" t="s">
        <v>50</v>
      </c>
    </row>
    <row r="6" spans="1:5" x14ac:dyDescent="0.25">
      <c r="A6" s="3" t="s">
        <v>228</v>
      </c>
      <c r="B6" s="6"/>
      <c r="C6" s="6" t="s">
        <v>76</v>
      </c>
      <c r="D6" s="6" t="s">
        <v>77</v>
      </c>
      <c r="E6" s="6" t="s">
        <v>78</v>
      </c>
    </row>
    <row r="7" spans="1:5" x14ac:dyDescent="0.25">
      <c r="A7" s="3"/>
      <c r="B7" s="6" t="s">
        <v>128</v>
      </c>
      <c r="C7" s="6">
        <v>10</v>
      </c>
      <c r="D7" s="6">
        <v>50</v>
      </c>
      <c r="E7" s="6">
        <v>30</v>
      </c>
    </row>
    <row r="9" spans="1:5" x14ac:dyDescent="0.25">
      <c r="A9" s="3" t="s">
        <v>188</v>
      </c>
      <c r="B9" t="s">
        <v>233</v>
      </c>
    </row>
    <row r="10" spans="1:5" x14ac:dyDescent="0.25">
      <c r="B10" t="s">
        <v>239</v>
      </c>
    </row>
    <row r="11" spans="1:5" x14ac:dyDescent="0.25">
      <c r="B11" t="s">
        <v>90</v>
      </c>
    </row>
    <row r="13" spans="1:5" x14ac:dyDescent="0.25">
      <c r="C13" t="s">
        <v>229</v>
      </c>
    </row>
    <row r="14" spans="1:5" ht="15.75" x14ac:dyDescent="0.25">
      <c r="A14" s="3" t="s">
        <v>91</v>
      </c>
      <c r="B14" s="9" t="s">
        <v>125</v>
      </c>
      <c r="C14" s="6">
        <v>50</v>
      </c>
    </row>
    <row r="15" spans="1:5" ht="15.75" x14ac:dyDescent="0.25">
      <c r="B15" s="10" t="s">
        <v>126</v>
      </c>
      <c r="C15" s="6">
        <v>50</v>
      </c>
    </row>
    <row r="16" spans="1:5" ht="15.75" x14ac:dyDescent="0.25">
      <c r="B16" s="9" t="s">
        <v>127</v>
      </c>
      <c r="C16" s="6">
        <v>50</v>
      </c>
    </row>
    <row r="17" spans="2:3" ht="15.75" x14ac:dyDescent="0.25">
      <c r="B17" s="10" t="s">
        <v>128</v>
      </c>
      <c r="C17" s="6">
        <v>50</v>
      </c>
    </row>
    <row r="18" spans="2:3" ht="15.75" x14ac:dyDescent="0.25">
      <c r="B18" s="9" t="s">
        <v>129</v>
      </c>
      <c r="C18" s="6">
        <v>50</v>
      </c>
    </row>
    <row r="19" spans="2:3" ht="15.75" x14ac:dyDescent="0.25">
      <c r="B19" s="10" t="s">
        <v>130</v>
      </c>
      <c r="C19" s="6">
        <v>50</v>
      </c>
    </row>
    <row r="20" spans="2:3" ht="15.75" x14ac:dyDescent="0.25">
      <c r="B20" s="9" t="s">
        <v>131</v>
      </c>
      <c r="C20" s="6">
        <v>50</v>
      </c>
    </row>
    <row r="21" spans="2:3" ht="15.75" x14ac:dyDescent="0.25">
      <c r="B21" s="10" t="s">
        <v>132</v>
      </c>
      <c r="C21" s="6">
        <v>50</v>
      </c>
    </row>
    <row r="22" spans="2:3" ht="15.75" x14ac:dyDescent="0.25">
      <c r="B22" s="9" t="s">
        <v>133</v>
      </c>
      <c r="C22" s="6">
        <v>50</v>
      </c>
    </row>
    <row r="23" spans="2:3" ht="15.75" x14ac:dyDescent="0.25">
      <c r="B23" s="10" t="s">
        <v>134</v>
      </c>
      <c r="C23" s="6">
        <v>50</v>
      </c>
    </row>
    <row r="24" spans="2:3" ht="15.75" x14ac:dyDescent="0.25">
      <c r="B24" s="9" t="s">
        <v>135</v>
      </c>
      <c r="C24" s="6">
        <v>50</v>
      </c>
    </row>
    <row r="25" spans="2:3" ht="15.75" x14ac:dyDescent="0.25">
      <c r="B25" s="11" t="s">
        <v>138</v>
      </c>
      <c r="C25" s="6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8C81-F4D1-46B4-9056-787B9ECCEE5B}">
  <dimension ref="A1:L24"/>
  <sheetViews>
    <sheetView showGridLines="0" topLeftCell="A13" workbookViewId="0">
      <selection activeCell="B23" sqref="B23:L24"/>
    </sheetView>
  </sheetViews>
  <sheetFormatPr defaultRowHeight="15" x14ac:dyDescent="0.25"/>
  <cols>
    <col min="1" max="1" width="22.42578125" customWidth="1"/>
    <col min="2" max="2" width="19.28515625" customWidth="1"/>
  </cols>
  <sheetData>
    <row r="1" spans="1:12" x14ac:dyDescent="0.25">
      <c r="A1" s="3" t="s">
        <v>65</v>
      </c>
      <c r="B1" s="5" t="s">
        <v>51</v>
      </c>
    </row>
    <row r="2" spans="1:12" x14ac:dyDescent="0.25">
      <c r="A2" s="3" t="s">
        <v>67</v>
      </c>
      <c r="B2" t="s">
        <v>227</v>
      </c>
    </row>
    <row r="3" spans="1:12" x14ac:dyDescent="0.25">
      <c r="A3" s="3" t="s">
        <v>69</v>
      </c>
      <c r="B3" t="s">
        <v>227</v>
      </c>
    </row>
    <row r="4" spans="1:12" x14ac:dyDescent="0.25">
      <c r="A4" s="3" t="s">
        <v>71</v>
      </c>
      <c r="B4" t="s">
        <v>51</v>
      </c>
    </row>
    <row r="6" spans="1:12" x14ac:dyDescent="0.25">
      <c r="A6" s="3" t="s">
        <v>228</v>
      </c>
      <c r="B6" s="6"/>
      <c r="C6" s="6" t="s">
        <v>76</v>
      </c>
      <c r="D6" s="6" t="s">
        <v>77</v>
      </c>
      <c r="E6" s="6" t="s">
        <v>78</v>
      </c>
      <c r="F6" s="6" t="s">
        <v>229</v>
      </c>
      <c r="G6" s="6" t="s">
        <v>79</v>
      </c>
      <c r="H6" s="6" t="s">
        <v>80</v>
      </c>
      <c r="I6" s="6" t="s">
        <v>81</v>
      </c>
      <c r="J6" s="6" t="s">
        <v>240</v>
      </c>
      <c r="K6" s="6" t="s">
        <v>82</v>
      </c>
      <c r="L6" s="6" t="s">
        <v>83</v>
      </c>
    </row>
    <row r="7" spans="1:12" ht="15.75" x14ac:dyDescent="0.25">
      <c r="A7" s="3"/>
      <c r="B7" s="9" t="s">
        <v>125</v>
      </c>
      <c r="C7" s="6">
        <v>10</v>
      </c>
      <c r="D7" s="6">
        <v>20</v>
      </c>
      <c r="E7" s="6">
        <v>90</v>
      </c>
      <c r="F7" s="6"/>
      <c r="G7" s="6">
        <v>20</v>
      </c>
      <c r="H7" s="6">
        <v>10</v>
      </c>
      <c r="I7" s="6">
        <v>90</v>
      </c>
      <c r="J7" s="6"/>
      <c r="K7" s="6">
        <v>90</v>
      </c>
      <c r="L7" s="6">
        <v>20</v>
      </c>
    </row>
    <row r="8" spans="1:12" ht="15.75" x14ac:dyDescent="0.25">
      <c r="B8" s="10" t="s">
        <v>126</v>
      </c>
      <c r="C8" s="6">
        <v>30</v>
      </c>
      <c r="D8" s="6">
        <v>10</v>
      </c>
      <c r="E8" s="6">
        <v>70</v>
      </c>
      <c r="F8" s="6"/>
      <c r="G8" s="6">
        <v>10</v>
      </c>
      <c r="H8" s="6">
        <v>30</v>
      </c>
      <c r="I8" s="6">
        <v>70</v>
      </c>
      <c r="J8" s="6"/>
      <c r="K8" s="6">
        <v>70</v>
      </c>
      <c r="L8" s="6">
        <v>10</v>
      </c>
    </row>
    <row r="9" spans="1:12" ht="15.75" x14ac:dyDescent="0.25">
      <c r="B9" s="9" t="s">
        <v>127</v>
      </c>
      <c r="C9" s="6">
        <v>20</v>
      </c>
      <c r="D9" s="6">
        <v>30</v>
      </c>
      <c r="E9" s="6">
        <v>80</v>
      </c>
      <c r="F9" s="6"/>
      <c r="G9" s="6">
        <v>30</v>
      </c>
      <c r="H9" s="6">
        <v>20</v>
      </c>
      <c r="I9" s="6">
        <v>80</v>
      </c>
      <c r="J9" s="6"/>
      <c r="K9" s="6">
        <v>80</v>
      </c>
      <c r="L9" s="6">
        <v>30</v>
      </c>
    </row>
    <row r="10" spans="1:12" ht="15.75" x14ac:dyDescent="0.25">
      <c r="B10" s="10" t="s">
        <v>128</v>
      </c>
      <c r="C10" s="6">
        <v>40</v>
      </c>
      <c r="D10" s="6">
        <v>20</v>
      </c>
      <c r="E10" s="6">
        <v>90</v>
      </c>
      <c r="F10" s="6"/>
      <c r="G10" s="6">
        <v>20</v>
      </c>
      <c r="H10" s="6">
        <v>40</v>
      </c>
      <c r="I10" s="6">
        <v>90</v>
      </c>
      <c r="J10" s="6"/>
      <c r="K10" s="6">
        <v>90</v>
      </c>
      <c r="L10" s="6">
        <v>20</v>
      </c>
    </row>
    <row r="11" spans="1:12" ht="15.75" x14ac:dyDescent="0.25">
      <c r="B11" s="9" t="s">
        <v>129</v>
      </c>
      <c r="C11" s="6">
        <v>50</v>
      </c>
      <c r="D11" s="6">
        <v>40</v>
      </c>
      <c r="E11" s="6">
        <v>60</v>
      </c>
      <c r="F11" s="6"/>
      <c r="G11" s="6">
        <v>40</v>
      </c>
      <c r="H11" s="6">
        <v>50</v>
      </c>
      <c r="I11" s="6">
        <v>60</v>
      </c>
      <c r="J11" s="6"/>
      <c r="K11" s="6">
        <v>60</v>
      </c>
      <c r="L11" s="6">
        <v>40</v>
      </c>
    </row>
    <row r="12" spans="1:12" ht="15.75" x14ac:dyDescent="0.25">
      <c r="B12" s="10" t="s">
        <v>130</v>
      </c>
      <c r="C12" s="6">
        <v>560</v>
      </c>
      <c r="D12" s="6">
        <v>30</v>
      </c>
      <c r="E12" s="6">
        <v>70</v>
      </c>
      <c r="F12" s="6"/>
      <c r="G12" s="6">
        <v>30</v>
      </c>
      <c r="H12" s="6">
        <v>560</v>
      </c>
      <c r="I12" s="6">
        <v>70</v>
      </c>
      <c r="J12" s="6"/>
      <c r="K12" s="6">
        <v>70</v>
      </c>
      <c r="L12" s="6">
        <v>30</v>
      </c>
    </row>
    <row r="13" spans="1:12" ht="15.75" x14ac:dyDescent="0.25">
      <c r="B13" s="9" t="s">
        <v>131</v>
      </c>
      <c r="C13" s="6">
        <v>70</v>
      </c>
      <c r="D13" s="6">
        <v>50</v>
      </c>
      <c r="E13" s="6">
        <v>80</v>
      </c>
      <c r="F13" s="6"/>
      <c r="G13" s="6">
        <v>50</v>
      </c>
      <c r="H13" s="6">
        <v>70</v>
      </c>
      <c r="I13" s="6">
        <v>80</v>
      </c>
      <c r="J13" s="6"/>
      <c r="K13" s="6">
        <v>80</v>
      </c>
      <c r="L13" s="6">
        <v>50</v>
      </c>
    </row>
    <row r="14" spans="1:12" ht="15.75" x14ac:dyDescent="0.25">
      <c r="B14" s="10" t="s">
        <v>132</v>
      </c>
      <c r="C14" s="6">
        <v>40</v>
      </c>
      <c r="D14" s="6">
        <v>40</v>
      </c>
      <c r="E14" s="6">
        <v>50</v>
      </c>
      <c r="F14" s="6"/>
      <c r="G14" s="6">
        <v>40</v>
      </c>
      <c r="H14" s="6">
        <v>40</v>
      </c>
      <c r="I14" s="6">
        <v>50</v>
      </c>
      <c r="J14" s="6"/>
      <c r="K14" s="6">
        <v>50</v>
      </c>
      <c r="L14" s="6">
        <v>40</v>
      </c>
    </row>
    <row r="15" spans="1:12" ht="15.75" x14ac:dyDescent="0.25">
      <c r="B15" s="9" t="s">
        <v>133</v>
      </c>
      <c r="C15" s="6">
        <v>30</v>
      </c>
      <c r="D15" s="6">
        <v>60</v>
      </c>
      <c r="E15" s="6">
        <v>40</v>
      </c>
      <c r="F15" s="6"/>
      <c r="G15" s="6">
        <v>60</v>
      </c>
      <c r="H15" s="6">
        <v>30</v>
      </c>
      <c r="I15" s="6">
        <v>40</v>
      </c>
      <c r="J15" s="6"/>
      <c r="K15" s="6">
        <v>40</v>
      </c>
      <c r="L15" s="6">
        <v>60</v>
      </c>
    </row>
    <row r="16" spans="1:12" ht="15.75" x14ac:dyDescent="0.25">
      <c r="B16" s="10" t="s">
        <v>134</v>
      </c>
      <c r="C16" s="6">
        <v>20</v>
      </c>
      <c r="D16" s="6">
        <v>50</v>
      </c>
      <c r="E16" s="6">
        <v>60</v>
      </c>
      <c r="F16" s="6"/>
      <c r="G16" s="6">
        <v>50</v>
      </c>
      <c r="H16" s="6">
        <v>20</v>
      </c>
      <c r="I16" s="6">
        <v>60</v>
      </c>
      <c r="J16" s="6"/>
      <c r="K16" s="6">
        <v>60</v>
      </c>
      <c r="L16" s="6">
        <v>50</v>
      </c>
    </row>
    <row r="17" spans="1:12" ht="15.75" x14ac:dyDescent="0.25">
      <c r="B17" s="9" t="s">
        <v>135</v>
      </c>
      <c r="C17" s="6">
        <v>10</v>
      </c>
      <c r="D17" s="6">
        <v>10</v>
      </c>
      <c r="E17" s="6">
        <v>50</v>
      </c>
      <c r="F17" s="6"/>
      <c r="G17" s="6">
        <v>10</v>
      </c>
      <c r="H17" s="6">
        <v>10</v>
      </c>
      <c r="I17" s="6">
        <v>50</v>
      </c>
      <c r="J17" s="6"/>
      <c r="K17" s="6">
        <v>50</v>
      </c>
      <c r="L17" s="6">
        <v>10</v>
      </c>
    </row>
    <row r="18" spans="1:12" ht="15.75" x14ac:dyDescent="0.25">
      <c r="B18" s="11" t="s">
        <v>138</v>
      </c>
      <c r="C18" s="6"/>
      <c r="D18" s="6"/>
      <c r="E18" s="6"/>
      <c r="F18" s="6"/>
      <c r="G18" s="6"/>
      <c r="H18" s="6"/>
      <c r="I18" s="6"/>
      <c r="J18" s="6"/>
      <c r="K18" s="6"/>
      <c r="L18" s="6"/>
    </row>
    <row r="20" spans="1:12" x14ac:dyDescent="0.25">
      <c r="A20" s="3" t="s">
        <v>188</v>
      </c>
      <c r="B20" t="s">
        <v>201</v>
      </c>
    </row>
    <row r="21" spans="1:12" x14ac:dyDescent="0.25">
      <c r="B21" t="s">
        <v>241</v>
      </c>
    </row>
    <row r="22" spans="1:12" x14ac:dyDescent="0.25">
      <c r="B22" t="s">
        <v>90</v>
      </c>
    </row>
    <row r="23" spans="1:12" x14ac:dyDescent="0.25">
      <c r="B23" s="6"/>
      <c r="C23" s="6" t="s">
        <v>76</v>
      </c>
      <c r="D23" s="6" t="s">
        <v>77</v>
      </c>
      <c r="E23" s="6" t="s">
        <v>78</v>
      </c>
      <c r="F23" s="6" t="s">
        <v>229</v>
      </c>
      <c r="G23" s="6" t="s">
        <v>79</v>
      </c>
      <c r="H23" s="6" t="s">
        <v>80</v>
      </c>
      <c r="I23" s="6" t="s">
        <v>81</v>
      </c>
      <c r="J23" s="6" t="s">
        <v>240</v>
      </c>
      <c r="K23" s="6" t="s">
        <v>82</v>
      </c>
      <c r="L23" s="6" t="s">
        <v>83</v>
      </c>
    </row>
    <row r="24" spans="1:12" ht="15.75" x14ac:dyDescent="0.25">
      <c r="A24" s="3" t="s">
        <v>242</v>
      </c>
      <c r="B24" s="11" t="s">
        <v>138</v>
      </c>
      <c r="C24" s="6">
        <v>560</v>
      </c>
      <c r="D24" s="6">
        <v>30</v>
      </c>
      <c r="E24" s="6">
        <v>70</v>
      </c>
      <c r="F24" s="6"/>
      <c r="G24" s="6">
        <v>30</v>
      </c>
      <c r="H24" s="6">
        <v>560</v>
      </c>
      <c r="I24" s="6">
        <v>70</v>
      </c>
      <c r="J24" s="6"/>
      <c r="K24" s="6">
        <v>70</v>
      </c>
      <c r="L24" s="6">
        <v>30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2512D-8AA6-4691-BD55-9C3B2D6688C2}">
  <dimension ref="A1:C16"/>
  <sheetViews>
    <sheetView showGridLines="0" workbookViewId="0">
      <selection activeCell="B15" sqref="B15:C16"/>
    </sheetView>
  </sheetViews>
  <sheetFormatPr defaultRowHeight="15" x14ac:dyDescent="0.25"/>
  <cols>
    <col min="1" max="1" width="16.85546875" customWidth="1"/>
  </cols>
  <sheetData>
    <row r="1" spans="1:3" x14ac:dyDescent="0.25">
      <c r="A1" s="3" t="s">
        <v>65</v>
      </c>
      <c r="B1" t="s">
        <v>52</v>
      </c>
    </row>
    <row r="2" spans="1:3" x14ac:dyDescent="0.25">
      <c r="A2" s="3" t="s">
        <v>67</v>
      </c>
      <c r="B2" t="s">
        <v>227</v>
      </c>
    </row>
    <row r="3" spans="1:3" x14ac:dyDescent="0.25">
      <c r="A3" s="3" t="s">
        <v>69</v>
      </c>
      <c r="B3" t="s">
        <v>227</v>
      </c>
    </row>
    <row r="4" spans="1:3" x14ac:dyDescent="0.25">
      <c r="A4" s="3" t="s">
        <v>71</v>
      </c>
      <c r="B4" t="s">
        <v>52</v>
      </c>
    </row>
    <row r="7" spans="1:3" x14ac:dyDescent="0.25">
      <c r="A7" s="3" t="s">
        <v>228</v>
      </c>
      <c r="B7" s="6"/>
      <c r="C7" s="6" t="s">
        <v>76</v>
      </c>
    </row>
    <row r="8" spans="1:3" x14ac:dyDescent="0.25">
      <c r="B8" s="6"/>
      <c r="C8" s="6"/>
    </row>
    <row r="9" spans="1:3" ht="15.75" x14ac:dyDescent="0.25">
      <c r="B9" s="10" t="s">
        <v>128</v>
      </c>
      <c r="C9" s="6">
        <v>55.1</v>
      </c>
    </row>
    <row r="10" spans="1:3" ht="15.75" x14ac:dyDescent="0.25">
      <c r="B10" s="10" t="s">
        <v>130</v>
      </c>
      <c r="C10" s="6">
        <v>25.44</v>
      </c>
    </row>
    <row r="12" spans="1:3" x14ac:dyDescent="0.25">
      <c r="A12" s="3" t="s">
        <v>188</v>
      </c>
      <c r="B12" t="s">
        <v>233</v>
      </c>
    </row>
    <row r="13" spans="1:3" x14ac:dyDescent="0.25">
      <c r="B13" t="s">
        <v>243</v>
      </c>
    </row>
    <row r="14" spans="1:3" x14ac:dyDescent="0.25">
      <c r="B14" t="s">
        <v>90</v>
      </c>
    </row>
    <row r="15" spans="1:3" x14ac:dyDescent="0.25">
      <c r="B15" s="6"/>
      <c r="C15" s="6" t="s">
        <v>244</v>
      </c>
    </row>
    <row r="16" spans="1:3" x14ac:dyDescent="0.25">
      <c r="A16" s="3" t="s">
        <v>242</v>
      </c>
      <c r="B16" s="6" t="s">
        <v>138</v>
      </c>
      <c r="C16" s="6">
        <v>4.22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5C37-D3DD-4911-92BD-0443E3D218F5}">
  <dimension ref="A1:M25"/>
  <sheetViews>
    <sheetView showGridLines="0" topLeftCell="A14" workbookViewId="0">
      <selection activeCell="C25" sqref="C25:D25"/>
    </sheetView>
  </sheetViews>
  <sheetFormatPr defaultRowHeight="15" x14ac:dyDescent="0.25"/>
  <cols>
    <col min="1" max="1" width="13.7109375" customWidth="1"/>
    <col min="3" max="3" width="19.42578125" customWidth="1"/>
  </cols>
  <sheetData>
    <row r="1" spans="1:13" x14ac:dyDescent="0.25">
      <c r="A1" s="3" t="s">
        <v>65</v>
      </c>
      <c r="B1" t="s">
        <v>53</v>
      </c>
    </row>
    <row r="2" spans="1:13" x14ac:dyDescent="0.25">
      <c r="A2" s="3" t="s">
        <v>67</v>
      </c>
      <c r="B2" t="s">
        <v>227</v>
      </c>
    </row>
    <row r="3" spans="1:13" x14ac:dyDescent="0.25">
      <c r="A3" s="3" t="s">
        <v>69</v>
      </c>
      <c r="B3" t="s">
        <v>227</v>
      </c>
    </row>
    <row r="4" spans="1:13" x14ac:dyDescent="0.25">
      <c r="A4" s="3" t="s">
        <v>71</v>
      </c>
      <c r="B4" t="s">
        <v>53</v>
      </c>
    </row>
    <row r="7" spans="1:13" x14ac:dyDescent="0.25">
      <c r="A7" s="3" t="s">
        <v>228</v>
      </c>
      <c r="C7" s="6"/>
      <c r="D7" s="6" t="s">
        <v>76</v>
      </c>
      <c r="E7" s="6" t="s">
        <v>77</v>
      </c>
      <c r="F7" s="6" t="s">
        <v>78</v>
      </c>
      <c r="G7" s="6" t="s">
        <v>229</v>
      </c>
      <c r="H7" s="6" t="s">
        <v>79</v>
      </c>
      <c r="I7" s="6" t="s">
        <v>80</v>
      </c>
      <c r="J7" s="6" t="s">
        <v>81</v>
      </c>
      <c r="K7" s="6" t="s">
        <v>240</v>
      </c>
      <c r="L7" s="6" t="s">
        <v>82</v>
      </c>
      <c r="M7" s="6" t="s">
        <v>83</v>
      </c>
    </row>
    <row r="8" spans="1:13" ht="15.75" x14ac:dyDescent="0.25">
      <c r="C8" s="9" t="s">
        <v>125</v>
      </c>
      <c r="D8" s="6">
        <v>10</v>
      </c>
      <c r="E8" s="6"/>
      <c r="F8" s="6"/>
      <c r="G8" s="6"/>
      <c r="H8" s="6"/>
      <c r="I8" s="6"/>
      <c r="J8" s="6"/>
      <c r="K8" s="6"/>
      <c r="L8" s="6"/>
      <c r="M8" s="6"/>
    </row>
    <row r="9" spans="1:13" ht="15.75" x14ac:dyDescent="0.25">
      <c r="C9" s="10" t="s">
        <v>126</v>
      </c>
      <c r="D9" s="6">
        <v>20</v>
      </c>
      <c r="E9" s="6"/>
      <c r="F9" s="6"/>
      <c r="G9" s="6"/>
      <c r="H9" s="6"/>
      <c r="I9" s="6"/>
      <c r="J9" s="6"/>
      <c r="K9" s="6"/>
      <c r="L9" s="6"/>
      <c r="M9" s="6"/>
    </row>
    <row r="10" spans="1:13" ht="15.75" x14ac:dyDescent="0.25">
      <c r="C10" s="9" t="s">
        <v>127</v>
      </c>
      <c r="D10" s="6">
        <v>30</v>
      </c>
      <c r="E10" s="6"/>
      <c r="F10" s="6"/>
      <c r="G10" s="6"/>
      <c r="H10" s="6"/>
      <c r="I10" s="6"/>
      <c r="J10" s="6"/>
      <c r="K10" s="6"/>
      <c r="L10" s="6"/>
      <c r="M10" s="6"/>
    </row>
    <row r="11" spans="1:13" ht="15.75" x14ac:dyDescent="0.25">
      <c r="C11" s="10" t="s">
        <v>128</v>
      </c>
      <c r="D11" s="6">
        <v>10</v>
      </c>
      <c r="E11" s="6"/>
      <c r="F11" s="6"/>
      <c r="G11" s="6"/>
      <c r="H11" s="6"/>
      <c r="I11" s="6"/>
      <c r="J11" s="6"/>
      <c r="K11" s="6"/>
      <c r="L11" s="6"/>
      <c r="M11" s="6"/>
    </row>
    <row r="12" spans="1:13" ht="15.75" x14ac:dyDescent="0.25">
      <c r="C12" s="9" t="s">
        <v>129</v>
      </c>
      <c r="D12" s="6">
        <v>20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 ht="15.75" x14ac:dyDescent="0.25">
      <c r="C13" s="10" t="s">
        <v>130</v>
      </c>
      <c r="D13" s="6">
        <v>40</v>
      </c>
      <c r="E13" s="6"/>
      <c r="F13" s="6"/>
      <c r="G13" s="6"/>
      <c r="H13" s="6"/>
      <c r="I13" s="6"/>
      <c r="J13" s="6"/>
      <c r="K13" s="6"/>
      <c r="L13" s="6"/>
      <c r="M13" s="6"/>
    </row>
    <row r="14" spans="1:13" ht="15.75" x14ac:dyDescent="0.25">
      <c r="C14" s="9" t="s">
        <v>131</v>
      </c>
      <c r="D14" s="6">
        <v>10</v>
      </c>
      <c r="E14" s="6"/>
      <c r="F14" s="6"/>
      <c r="G14" s="6"/>
      <c r="H14" s="6"/>
      <c r="I14" s="6"/>
      <c r="J14" s="6"/>
      <c r="K14" s="6"/>
      <c r="L14" s="6"/>
      <c r="M14" s="6"/>
    </row>
    <row r="15" spans="1:13" ht="15.75" x14ac:dyDescent="0.25">
      <c r="C15" s="10" t="s">
        <v>132</v>
      </c>
      <c r="D15" s="6">
        <v>10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 ht="15.75" x14ac:dyDescent="0.25">
      <c r="C16" s="9" t="s">
        <v>133</v>
      </c>
      <c r="D16" s="6">
        <v>20</v>
      </c>
      <c r="E16" s="6"/>
      <c r="F16" s="6"/>
      <c r="G16" s="6"/>
      <c r="H16" s="6"/>
      <c r="I16" s="6"/>
      <c r="J16" s="6"/>
      <c r="K16" s="6"/>
      <c r="L16" s="6"/>
      <c r="M16" s="6"/>
    </row>
    <row r="17" spans="1:13" ht="15.75" x14ac:dyDescent="0.25">
      <c r="C17" s="10" t="s">
        <v>134</v>
      </c>
      <c r="D17" s="6">
        <v>10</v>
      </c>
      <c r="E17" s="6"/>
      <c r="F17" s="6"/>
      <c r="G17" s="6"/>
      <c r="H17" s="6"/>
      <c r="I17" s="6"/>
      <c r="J17" s="6"/>
      <c r="K17" s="6"/>
      <c r="L17" s="6"/>
      <c r="M17" s="6"/>
    </row>
    <row r="18" spans="1:13" ht="15.75" x14ac:dyDescent="0.25">
      <c r="C18" s="9" t="s">
        <v>135</v>
      </c>
      <c r="D18" s="6">
        <v>10</v>
      </c>
      <c r="E18" s="6"/>
      <c r="F18" s="6"/>
      <c r="G18" s="6"/>
      <c r="H18" s="6"/>
      <c r="I18" s="6"/>
      <c r="J18" s="6"/>
      <c r="K18" s="6"/>
      <c r="L18" s="6"/>
      <c r="M18" s="6"/>
    </row>
    <row r="19" spans="1:13" ht="15.75" x14ac:dyDescent="0.25">
      <c r="C19" s="11" t="s">
        <v>138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1" spans="1:13" x14ac:dyDescent="0.25">
      <c r="A21" s="3" t="s">
        <v>188</v>
      </c>
      <c r="C21" t="s">
        <v>233</v>
      </c>
    </row>
    <row r="22" spans="1:13" x14ac:dyDescent="0.25">
      <c r="C22" t="s">
        <v>245</v>
      </c>
    </row>
    <row r="23" spans="1:13" x14ac:dyDescent="0.25">
      <c r="C23" t="s">
        <v>90</v>
      </c>
    </row>
    <row r="25" spans="1:13" ht="15.75" x14ac:dyDescent="0.25">
      <c r="A25" s="3" t="s">
        <v>242</v>
      </c>
      <c r="C25" s="11" t="s">
        <v>138</v>
      </c>
      <c r="D25" s="6">
        <v>10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1879-B9E0-4C36-ACE0-E3AC76946B16}">
  <dimension ref="A1:D21"/>
  <sheetViews>
    <sheetView showGridLines="0" topLeftCell="A3" workbookViewId="0">
      <selection activeCell="B5" sqref="B5:D14"/>
    </sheetView>
  </sheetViews>
  <sheetFormatPr defaultRowHeight="15" x14ac:dyDescent="0.25"/>
  <cols>
    <col min="1" max="1" width="21.85546875" customWidth="1"/>
    <col min="2" max="2" width="23.140625" customWidth="1"/>
    <col min="3" max="3" width="27" customWidth="1"/>
    <col min="4" max="4" width="20.7109375" customWidth="1"/>
  </cols>
  <sheetData>
    <row r="1" spans="1:4" x14ac:dyDescent="0.25">
      <c r="A1" s="3" t="s">
        <v>65</v>
      </c>
      <c r="B1" t="s">
        <v>54</v>
      </c>
    </row>
    <row r="2" spans="1:4" x14ac:dyDescent="0.25">
      <c r="A2" s="3" t="s">
        <v>67</v>
      </c>
      <c r="B2" t="s">
        <v>54</v>
      </c>
    </row>
    <row r="3" spans="1:4" x14ac:dyDescent="0.25">
      <c r="A3" s="3" t="s">
        <v>69</v>
      </c>
      <c r="B3" t="s">
        <v>54</v>
      </c>
    </row>
    <row r="4" spans="1:4" x14ac:dyDescent="0.25">
      <c r="A4" s="3" t="s">
        <v>71</v>
      </c>
      <c r="B4" t="s">
        <v>54</v>
      </c>
    </row>
    <row r="5" spans="1:4" x14ac:dyDescent="0.25">
      <c r="B5" s="6"/>
      <c r="C5" s="19" t="s">
        <v>72</v>
      </c>
      <c r="D5" s="19" t="s">
        <v>246</v>
      </c>
    </row>
    <row r="6" spans="1:4" x14ac:dyDescent="0.25">
      <c r="A6" s="3"/>
      <c r="B6" s="6"/>
      <c r="C6" s="6" t="s">
        <v>247</v>
      </c>
      <c r="D6" s="6" t="s">
        <v>248</v>
      </c>
    </row>
    <row r="7" spans="1:4" x14ac:dyDescent="0.25">
      <c r="B7" s="6"/>
      <c r="C7" s="6"/>
      <c r="D7" s="6"/>
    </row>
    <row r="8" spans="1:4" x14ac:dyDescent="0.25">
      <c r="B8" s="19" t="s">
        <v>76</v>
      </c>
      <c r="C8" s="6">
        <v>678</v>
      </c>
      <c r="D8" s="6">
        <v>678</v>
      </c>
    </row>
    <row r="9" spans="1:4" x14ac:dyDescent="0.25">
      <c r="B9" s="6" t="s">
        <v>77</v>
      </c>
      <c r="C9" s="6">
        <v>645</v>
      </c>
      <c r="D9" s="6">
        <v>645</v>
      </c>
    </row>
    <row r="10" spans="1:4" x14ac:dyDescent="0.25">
      <c r="B10" s="6" t="s">
        <v>78</v>
      </c>
      <c r="C10" s="6">
        <v>675</v>
      </c>
      <c r="D10" s="6">
        <f>AVERAGE(C8:C10)</f>
        <v>666</v>
      </c>
    </row>
    <row r="11" spans="1:4" x14ac:dyDescent="0.25">
      <c r="B11" s="6" t="s">
        <v>79</v>
      </c>
      <c r="C11" s="6">
        <v>712</v>
      </c>
      <c r="D11" s="6">
        <f>AVERAGE(C9:C11)</f>
        <v>677.33333333333337</v>
      </c>
    </row>
    <row r="12" spans="1:4" x14ac:dyDescent="0.25">
      <c r="B12" s="6" t="s">
        <v>80</v>
      </c>
      <c r="C12" s="6">
        <v>756</v>
      </c>
      <c r="D12" s="6">
        <f>AVERAGE(C10:C12)</f>
        <v>714.33333333333337</v>
      </c>
    </row>
    <row r="13" spans="1:4" x14ac:dyDescent="0.25">
      <c r="B13" s="6" t="s">
        <v>81</v>
      </c>
      <c r="C13" s="6">
        <v>890</v>
      </c>
      <c r="D13" s="6">
        <f>AVERAGE(C11:C13)</f>
        <v>786</v>
      </c>
    </row>
    <row r="14" spans="1:4" x14ac:dyDescent="0.25">
      <c r="B14" s="6" t="s">
        <v>249</v>
      </c>
      <c r="C14" s="6">
        <v>900</v>
      </c>
      <c r="D14" s="6">
        <f>AVERAGE(C12:C14)</f>
        <v>848.66666666666663</v>
      </c>
    </row>
    <row r="19" spans="1:2" x14ac:dyDescent="0.25">
      <c r="A19" s="3" t="s">
        <v>87</v>
      </c>
      <c r="B19" t="s">
        <v>250</v>
      </c>
    </row>
    <row r="20" spans="1:2" x14ac:dyDescent="0.25">
      <c r="B20" t="s">
        <v>251</v>
      </c>
    </row>
    <row r="21" spans="1:2" x14ac:dyDescent="0.25">
      <c r="B21" t="s">
        <v>90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73DD6-063E-49FC-8CD8-CCE13F32DF51}">
  <dimension ref="A1:D21"/>
  <sheetViews>
    <sheetView showGridLines="0" topLeftCell="A6" workbookViewId="0">
      <selection activeCell="B5" sqref="B5:D14"/>
    </sheetView>
  </sheetViews>
  <sheetFormatPr defaultRowHeight="15" x14ac:dyDescent="0.25"/>
  <cols>
    <col min="1" max="1" width="25.5703125" customWidth="1"/>
    <col min="2" max="2" width="20.5703125" customWidth="1"/>
    <col min="3" max="3" width="17.7109375" customWidth="1"/>
    <col min="4" max="4" width="13.85546875" customWidth="1"/>
  </cols>
  <sheetData>
    <row r="1" spans="1:4" x14ac:dyDescent="0.25">
      <c r="A1" s="3" t="s">
        <v>65</v>
      </c>
      <c r="B1" t="s">
        <v>55</v>
      </c>
    </row>
    <row r="2" spans="1:4" x14ac:dyDescent="0.25">
      <c r="A2" s="3" t="s">
        <v>67</v>
      </c>
      <c r="B2" t="s">
        <v>54</v>
      </c>
    </row>
    <row r="3" spans="1:4" x14ac:dyDescent="0.25">
      <c r="A3" s="3" t="s">
        <v>69</v>
      </c>
      <c r="B3" t="s">
        <v>54</v>
      </c>
    </row>
    <row r="4" spans="1:4" x14ac:dyDescent="0.25">
      <c r="A4" s="3" t="s">
        <v>71</v>
      </c>
      <c r="B4" t="s">
        <v>55</v>
      </c>
    </row>
    <row r="5" spans="1:4" x14ac:dyDescent="0.25">
      <c r="B5" s="6"/>
      <c r="C5" s="19" t="s">
        <v>72</v>
      </c>
      <c r="D5" s="19" t="s">
        <v>246</v>
      </c>
    </row>
    <row r="6" spans="1:4" x14ac:dyDescent="0.25">
      <c r="A6" s="3"/>
      <c r="B6" s="6"/>
      <c r="C6" s="6" t="s">
        <v>247</v>
      </c>
      <c r="D6" s="6" t="s">
        <v>248</v>
      </c>
    </row>
    <row r="7" spans="1:4" x14ac:dyDescent="0.25">
      <c r="B7" s="6"/>
      <c r="C7" s="6"/>
      <c r="D7" s="6"/>
    </row>
    <row r="8" spans="1:4" x14ac:dyDescent="0.25">
      <c r="B8" s="19" t="s">
        <v>76</v>
      </c>
      <c r="C8" s="6">
        <v>678</v>
      </c>
      <c r="D8" s="6">
        <v>678</v>
      </c>
    </row>
    <row r="9" spans="1:4" x14ac:dyDescent="0.25">
      <c r="B9" s="6" t="s">
        <v>77</v>
      </c>
      <c r="C9" s="6">
        <v>645</v>
      </c>
      <c r="D9" s="6">
        <v>645</v>
      </c>
    </row>
    <row r="10" spans="1:4" x14ac:dyDescent="0.25">
      <c r="B10" s="6" t="s">
        <v>78</v>
      </c>
      <c r="C10" s="6">
        <v>675</v>
      </c>
      <c r="D10" s="6">
        <v>678</v>
      </c>
    </row>
    <row r="11" spans="1:4" x14ac:dyDescent="0.25">
      <c r="B11" s="6" t="s">
        <v>79</v>
      </c>
      <c r="C11" s="6">
        <v>712</v>
      </c>
      <c r="D11" s="6">
        <v>712</v>
      </c>
    </row>
    <row r="12" spans="1:4" x14ac:dyDescent="0.25">
      <c r="B12" s="6" t="s">
        <v>80</v>
      </c>
      <c r="C12" s="6">
        <v>756</v>
      </c>
      <c r="D12" s="6">
        <v>756</v>
      </c>
    </row>
    <row r="13" spans="1:4" x14ac:dyDescent="0.25">
      <c r="B13" s="6" t="s">
        <v>81</v>
      </c>
      <c r="C13" s="6">
        <v>890</v>
      </c>
      <c r="D13" s="6">
        <v>890</v>
      </c>
    </row>
    <row r="14" spans="1:4" x14ac:dyDescent="0.25">
      <c r="B14" s="6" t="s">
        <v>249</v>
      </c>
      <c r="C14" s="6">
        <v>600</v>
      </c>
      <c r="D14" s="6">
        <v>890</v>
      </c>
    </row>
    <row r="19" spans="1:2" x14ac:dyDescent="0.25">
      <c r="A19" s="3" t="s">
        <v>87</v>
      </c>
      <c r="B19" t="s">
        <v>250</v>
      </c>
    </row>
    <row r="20" spans="1:2" x14ac:dyDescent="0.25">
      <c r="B20" t="s">
        <v>252</v>
      </c>
    </row>
    <row r="21" spans="1:2" x14ac:dyDescent="0.25">
      <c r="B21" t="s">
        <v>90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1B47-CF00-4DA6-91F5-A1A42AB94DCF}">
  <dimension ref="A1:D21"/>
  <sheetViews>
    <sheetView showGridLines="0" topLeftCell="A11" workbookViewId="0">
      <selection activeCell="B5" sqref="B5:D14"/>
    </sheetView>
  </sheetViews>
  <sheetFormatPr defaultRowHeight="15" x14ac:dyDescent="0.25"/>
  <cols>
    <col min="1" max="1" width="15.85546875" customWidth="1"/>
    <col min="2" max="2" width="19.28515625" customWidth="1"/>
    <col min="3" max="3" width="16.5703125" customWidth="1"/>
    <col min="4" max="4" width="18.140625" customWidth="1"/>
  </cols>
  <sheetData>
    <row r="1" spans="1:4" x14ac:dyDescent="0.25">
      <c r="A1" s="3" t="s">
        <v>65</v>
      </c>
      <c r="B1" t="s">
        <v>56</v>
      </c>
    </row>
    <row r="2" spans="1:4" x14ac:dyDescent="0.25">
      <c r="A2" s="3" t="s">
        <v>67</v>
      </c>
      <c r="B2" t="s">
        <v>54</v>
      </c>
    </row>
    <row r="3" spans="1:4" x14ac:dyDescent="0.25">
      <c r="A3" s="3" t="s">
        <v>69</v>
      </c>
      <c r="B3" t="s">
        <v>54</v>
      </c>
    </row>
    <row r="4" spans="1:4" x14ac:dyDescent="0.25">
      <c r="A4" s="3" t="s">
        <v>71</v>
      </c>
      <c r="B4" t="s">
        <v>56</v>
      </c>
    </row>
    <row r="5" spans="1:4" x14ac:dyDescent="0.25">
      <c r="B5" s="6"/>
      <c r="C5" s="19" t="s">
        <v>72</v>
      </c>
      <c r="D5" s="19" t="s">
        <v>246</v>
      </c>
    </row>
    <row r="6" spans="1:4" x14ac:dyDescent="0.25">
      <c r="A6" s="3"/>
      <c r="B6" s="6"/>
      <c r="C6" s="6" t="s">
        <v>247</v>
      </c>
      <c r="D6" s="6" t="s">
        <v>248</v>
      </c>
    </row>
    <row r="7" spans="1:4" x14ac:dyDescent="0.25">
      <c r="B7" s="6"/>
      <c r="C7" s="6"/>
      <c r="D7" s="6"/>
    </row>
    <row r="8" spans="1:4" x14ac:dyDescent="0.25">
      <c r="B8" s="19" t="s">
        <v>76</v>
      </c>
      <c r="C8" s="6">
        <v>678</v>
      </c>
      <c r="D8" s="6">
        <v>678</v>
      </c>
    </row>
    <row r="9" spans="1:4" x14ac:dyDescent="0.25">
      <c r="B9" s="6" t="s">
        <v>77</v>
      </c>
      <c r="C9" s="6">
        <v>645</v>
      </c>
      <c r="D9" s="6">
        <v>645</v>
      </c>
    </row>
    <row r="10" spans="1:4" x14ac:dyDescent="0.25">
      <c r="B10" s="6" t="s">
        <v>78</v>
      </c>
      <c r="C10" s="6">
        <v>675</v>
      </c>
      <c r="D10" s="6">
        <v>645</v>
      </c>
    </row>
    <row r="11" spans="1:4" x14ac:dyDescent="0.25">
      <c r="B11" s="6" t="s">
        <v>79</v>
      </c>
      <c r="C11" s="6">
        <v>712</v>
      </c>
      <c r="D11" s="6">
        <v>645</v>
      </c>
    </row>
    <row r="12" spans="1:4" x14ac:dyDescent="0.25">
      <c r="B12" s="6" t="s">
        <v>80</v>
      </c>
      <c r="C12" s="6">
        <v>756</v>
      </c>
      <c r="D12" s="6">
        <v>675</v>
      </c>
    </row>
    <row r="13" spans="1:4" x14ac:dyDescent="0.25">
      <c r="B13" s="6" t="s">
        <v>81</v>
      </c>
      <c r="C13" s="6">
        <v>890</v>
      </c>
      <c r="D13" s="6">
        <v>712</v>
      </c>
    </row>
    <row r="14" spans="1:4" x14ac:dyDescent="0.25">
      <c r="B14" s="6" t="s">
        <v>249</v>
      </c>
      <c r="C14" s="6">
        <v>600</v>
      </c>
      <c r="D14" s="6">
        <v>600</v>
      </c>
    </row>
    <row r="19" spans="1:2" x14ac:dyDescent="0.25">
      <c r="A19" s="3" t="s">
        <v>87</v>
      </c>
      <c r="B19" t="s">
        <v>250</v>
      </c>
    </row>
    <row r="20" spans="1:2" x14ac:dyDescent="0.25">
      <c r="B20" t="s">
        <v>253</v>
      </c>
    </row>
    <row r="21" spans="1:2" x14ac:dyDescent="0.25">
      <c r="B21" t="s">
        <v>90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67CD-C1F7-4E7C-A8D9-FD05F23507F7}">
  <dimension ref="A1:D21"/>
  <sheetViews>
    <sheetView showGridLines="0" topLeftCell="A7" workbookViewId="0">
      <selection activeCell="B5" sqref="B5:D14"/>
    </sheetView>
  </sheetViews>
  <sheetFormatPr defaultRowHeight="15" x14ac:dyDescent="0.25"/>
  <cols>
    <col min="1" max="1" width="18.28515625" customWidth="1"/>
    <col min="2" max="2" width="18.7109375" customWidth="1"/>
    <col min="3" max="3" width="13.7109375" customWidth="1"/>
  </cols>
  <sheetData>
    <row r="1" spans="1:4" x14ac:dyDescent="0.25">
      <c r="A1" s="3" t="s">
        <v>65</v>
      </c>
      <c r="B1" t="s">
        <v>57</v>
      </c>
    </row>
    <row r="2" spans="1:4" x14ac:dyDescent="0.25">
      <c r="A2" s="3" t="s">
        <v>67</v>
      </c>
      <c r="B2" t="s">
        <v>54</v>
      </c>
    </row>
    <row r="3" spans="1:4" x14ac:dyDescent="0.25">
      <c r="A3" s="3" t="s">
        <v>69</v>
      </c>
      <c r="B3" t="s">
        <v>54</v>
      </c>
    </row>
    <row r="4" spans="1:4" x14ac:dyDescent="0.25">
      <c r="A4" s="3" t="s">
        <v>71</v>
      </c>
      <c r="B4" t="s">
        <v>57</v>
      </c>
    </row>
    <row r="5" spans="1:4" x14ac:dyDescent="0.25">
      <c r="B5" s="6"/>
      <c r="C5" s="19" t="s">
        <v>72</v>
      </c>
      <c r="D5" s="19" t="s">
        <v>246</v>
      </c>
    </row>
    <row r="6" spans="1:4" x14ac:dyDescent="0.25">
      <c r="A6" s="3"/>
      <c r="B6" s="6"/>
      <c r="C6" s="6" t="s">
        <v>247</v>
      </c>
      <c r="D6" s="6" t="s">
        <v>248</v>
      </c>
    </row>
    <row r="7" spans="1:4" x14ac:dyDescent="0.25">
      <c r="B7" s="6"/>
      <c r="C7" s="6"/>
      <c r="D7" s="6"/>
    </row>
    <row r="8" spans="1:4" x14ac:dyDescent="0.25">
      <c r="B8" s="19" t="s">
        <v>76</v>
      </c>
      <c r="C8" s="6">
        <v>678</v>
      </c>
      <c r="D8" s="6">
        <v>678</v>
      </c>
    </row>
    <row r="9" spans="1:4" x14ac:dyDescent="0.25">
      <c r="B9" s="6" t="s">
        <v>77</v>
      </c>
      <c r="C9" s="6">
        <v>645</v>
      </c>
      <c r="D9" s="6">
        <v>645</v>
      </c>
    </row>
    <row r="10" spans="1:4" x14ac:dyDescent="0.25">
      <c r="B10" s="6" t="s">
        <v>78</v>
      </c>
      <c r="C10" s="6">
        <v>675</v>
      </c>
      <c r="D10" s="6">
        <f>SUM(C8:C10)</f>
        <v>1998</v>
      </c>
    </row>
    <row r="11" spans="1:4" x14ac:dyDescent="0.25">
      <c r="B11" s="6" t="s">
        <v>79</v>
      </c>
      <c r="C11" s="6">
        <v>712</v>
      </c>
      <c r="D11" s="6">
        <f>SUM(C9:C11)</f>
        <v>2032</v>
      </c>
    </row>
    <row r="12" spans="1:4" x14ac:dyDescent="0.25">
      <c r="B12" s="6" t="s">
        <v>80</v>
      </c>
      <c r="C12" s="6">
        <v>756</v>
      </c>
      <c r="D12" s="6">
        <f>SUM(C10:C12)</f>
        <v>2143</v>
      </c>
    </row>
    <row r="13" spans="1:4" x14ac:dyDescent="0.25">
      <c r="B13" s="6" t="s">
        <v>81</v>
      </c>
      <c r="C13" s="6">
        <v>890</v>
      </c>
      <c r="D13" s="6">
        <f>SUM(C11:C13)</f>
        <v>2358</v>
      </c>
    </row>
    <row r="14" spans="1:4" x14ac:dyDescent="0.25">
      <c r="B14" s="6" t="s">
        <v>249</v>
      </c>
      <c r="C14" s="6">
        <v>600</v>
      </c>
      <c r="D14" s="6">
        <f>SUM(C12:C14)</f>
        <v>2246</v>
      </c>
    </row>
    <row r="19" spans="1:2" x14ac:dyDescent="0.25">
      <c r="A19" s="3" t="s">
        <v>87</v>
      </c>
      <c r="B19" t="s">
        <v>250</v>
      </c>
    </row>
    <row r="20" spans="1:2" x14ac:dyDescent="0.25">
      <c r="B20" t="s">
        <v>254</v>
      </c>
    </row>
    <row r="21" spans="1:2" x14ac:dyDescent="0.25">
      <c r="B21" t="s">
        <v>90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B93C-0099-42B4-9C9E-8950A5740999}">
  <dimension ref="A1:D21"/>
  <sheetViews>
    <sheetView showGridLines="0" topLeftCell="A5" workbookViewId="0">
      <selection activeCell="B5" sqref="B5:D14"/>
    </sheetView>
  </sheetViews>
  <sheetFormatPr defaultRowHeight="15" x14ac:dyDescent="0.25"/>
  <cols>
    <col min="1" max="1" width="17.42578125" customWidth="1"/>
    <col min="2" max="2" width="20.42578125" customWidth="1"/>
    <col min="3" max="3" width="11" bestFit="1" customWidth="1"/>
  </cols>
  <sheetData>
    <row r="1" spans="1:4" x14ac:dyDescent="0.25">
      <c r="A1" s="3" t="s">
        <v>65</v>
      </c>
      <c r="B1" t="s">
        <v>58</v>
      </c>
    </row>
    <row r="2" spans="1:4" x14ac:dyDescent="0.25">
      <c r="A2" s="3" t="s">
        <v>67</v>
      </c>
      <c r="B2" t="s">
        <v>54</v>
      </c>
    </row>
    <row r="3" spans="1:4" x14ac:dyDescent="0.25">
      <c r="A3" s="3" t="s">
        <v>69</v>
      </c>
      <c r="B3" t="s">
        <v>54</v>
      </c>
    </row>
    <row r="4" spans="1:4" x14ac:dyDescent="0.25">
      <c r="A4" s="3" t="s">
        <v>71</v>
      </c>
      <c r="B4" t="s">
        <v>58</v>
      </c>
    </row>
    <row r="5" spans="1:4" x14ac:dyDescent="0.25">
      <c r="B5" s="6"/>
      <c r="C5" s="19" t="s">
        <v>72</v>
      </c>
      <c r="D5" s="19" t="s">
        <v>246</v>
      </c>
    </row>
    <row r="6" spans="1:4" x14ac:dyDescent="0.25">
      <c r="A6" s="3"/>
      <c r="B6" s="6"/>
      <c r="C6" s="6" t="s">
        <v>247</v>
      </c>
      <c r="D6" s="6" t="s">
        <v>248</v>
      </c>
    </row>
    <row r="7" spans="1:4" x14ac:dyDescent="0.25">
      <c r="B7" s="6"/>
      <c r="C7" s="6"/>
      <c r="D7" s="6"/>
    </row>
    <row r="8" spans="1:4" x14ac:dyDescent="0.25">
      <c r="B8" s="19" t="s">
        <v>76</v>
      </c>
      <c r="C8" s="6">
        <v>678</v>
      </c>
      <c r="D8" s="6">
        <v>678</v>
      </c>
    </row>
    <row r="9" spans="1:4" x14ac:dyDescent="0.25">
      <c r="B9" s="6" t="s">
        <v>77</v>
      </c>
      <c r="C9" s="6">
        <v>645</v>
      </c>
      <c r="D9" s="6">
        <v>645</v>
      </c>
    </row>
    <row r="10" spans="1:4" x14ac:dyDescent="0.25">
      <c r="B10" s="6" t="s">
        <v>78</v>
      </c>
      <c r="C10" s="6">
        <v>675</v>
      </c>
      <c r="D10" s="6">
        <v>645</v>
      </c>
    </row>
    <row r="11" spans="1:4" x14ac:dyDescent="0.25">
      <c r="B11" s="6" t="s">
        <v>79</v>
      </c>
      <c r="C11" s="6">
        <v>712</v>
      </c>
      <c r="D11" s="6">
        <v>675</v>
      </c>
    </row>
    <row r="12" spans="1:4" x14ac:dyDescent="0.25">
      <c r="B12" s="6" t="s">
        <v>80</v>
      </c>
      <c r="C12" s="6">
        <v>756</v>
      </c>
      <c r="D12" s="6">
        <v>712</v>
      </c>
    </row>
    <row r="13" spans="1:4" x14ac:dyDescent="0.25">
      <c r="B13" s="6" t="s">
        <v>81</v>
      </c>
      <c r="C13" s="6">
        <v>890</v>
      </c>
      <c r="D13" s="6">
        <v>756</v>
      </c>
    </row>
    <row r="14" spans="1:4" x14ac:dyDescent="0.25">
      <c r="B14" s="6" t="s">
        <v>249</v>
      </c>
      <c r="C14" s="6">
        <v>600</v>
      </c>
      <c r="D14" s="6">
        <v>890</v>
      </c>
    </row>
    <row r="19" spans="1:2" x14ac:dyDescent="0.25">
      <c r="A19" s="3" t="s">
        <v>87</v>
      </c>
      <c r="B19" t="s">
        <v>250</v>
      </c>
    </row>
    <row r="20" spans="1:2" x14ac:dyDescent="0.25">
      <c r="B20" t="s">
        <v>255</v>
      </c>
    </row>
    <row r="21" spans="1:2" x14ac:dyDescent="0.25">
      <c r="B21" t="s">
        <v>90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DE270-959A-40DC-B446-0FA8EB0533A9}">
  <dimension ref="A1:I25"/>
  <sheetViews>
    <sheetView showGridLines="0" workbookViewId="0">
      <selection activeCell="B13" sqref="B13:I15"/>
    </sheetView>
  </sheetViews>
  <sheetFormatPr defaultRowHeight="15" x14ac:dyDescent="0.25"/>
  <cols>
    <col min="1" max="1" width="20.85546875" customWidth="1"/>
    <col min="2" max="2" width="18.140625" customWidth="1"/>
  </cols>
  <sheetData>
    <row r="1" spans="1:9" x14ac:dyDescent="0.25">
      <c r="A1" s="3" t="s">
        <v>65</v>
      </c>
      <c r="B1" t="s">
        <v>59</v>
      </c>
    </row>
    <row r="2" spans="1:9" x14ac:dyDescent="0.25">
      <c r="A2" s="3" t="s">
        <v>67</v>
      </c>
      <c r="B2" t="s">
        <v>227</v>
      </c>
    </row>
    <row r="3" spans="1:9" x14ac:dyDescent="0.25">
      <c r="A3" s="3" t="s">
        <v>69</v>
      </c>
      <c r="B3" t="s">
        <v>227</v>
      </c>
    </row>
    <row r="4" spans="1:9" x14ac:dyDescent="0.25">
      <c r="A4" s="3" t="s">
        <v>71</v>
      </c>
      <c r="B4" t="s">
        <v>59</v>
      </c>
    </row>
    <row r="6" spans="1:9" x14ac:dyDescent="0.25">
      <c r="A6" s="3" t="s">
        <v>228</v>
      </c>
      <c r="B6" s="6"/>
      <c r="C6" s="6" t="s">
        <v>76</v>
      </c>
      <c r="D6" s="6" t="s">
        <v>77</v>
      </c>
      <c r="E6" s="6" t="s">
        <v>78</v>
      </c>
      <c r="F6" s="6" t="s">
        <v>79</v>
      </c>
      <c r="G6" s="6" t="s">
        <v>80</v>
      </c>
      <c r="H6" s="6" t="s">
        <v>81</v>
      </c>
      <c r="I6" s="6" t="s">
        <v>83</v>
      </c>
    </row>
    <row r="7" spans="1:9" x14ac:dyDescent="0.25">
      <c r="A7" s="3"/>
      <c r="B7" s="6" t="s">
        <v>128</v>
      </c>
      <c r="C7" s="6">
        <v>10</v>
      </c>
      <c r="D7" s="6">
        <v>50</v>
      </c>
      <c r="E7" s="6">
        <v>30</v>
      </c>
      <c r="F7" s="6">
        <v>40</v>
      </c>
      <c r="G7" s="6">
        <v>50</v>
      </c>
      <c r="H7" s="6">
        <v>60</v>
      </c>
      <c r="I7" s="6"/>
    </row>
    <row r="9" spans="1:9" x14ac:dyDescent="0.25">
      <c r="A9" s="3" t="s">
        <v>188</v>
      </c>
      <c r="B9" t="s">
        <v>233</v>
      </c>
    </row>
    <row r="10" spans="1:9" x14ac:dyDescent="0.25">
      <c r="B10" t="s">
        <v>256</v>
      </c>
    </row>
    <row r="11" spans="1:9" x14ac:dyDescent="0.25">
      <c r="B11" t="s">
        <v>90</v>
      </c>
    </row>
    <row r="13" spans="1:9" x14ac:dyDescent="0.25">
      <c r="B13" s="6"/>
      <c r="C13" s="6" t="s">
        <v>76</v>
      </c>
      <c r="D13" s="6" t="s">
        <v>77</v>
      </c>
      <c r="E13" s="6" t="s">
        <v>78</v>
      </c>
      <c r="F13" s="6" t="s">
        <v>79</v>
      </c>
      <c r="G13" s="6" t="s">
        <v>80</v>
      </c>
      <c r="H13" s="6" t="s">
        <v>81</v>
      </c>
      <c r="I13" s="6" t="s">
        <v>83</v>
      </c>
    </row>
    <row r="14" spans="1:9" ht="15.75" x14ac:dyDescent="0.25">
      <c r="A14" s="3" t="s">
        <v>91</v>
      </c>
      <c r="B14" s="9"/>
      <c r="C14" s="6"/>
      <c r="D14" s="6"/>
      <c r="E14" s="6"/>
      <c r="F14" s="6"/>
      <c r="G14" s="6"/>
      <c r="H14" s="6"/>
      <c r="I14" s="6"/>
    </row>
    <row r="15" spans="1:9" ht="15.75" x14ac:dyDescent="0.25">
      <c r="B15" s="10" t="s">
        <v>130</v>
      </c>
      <c r="C15" s="6">
        <v>50</v>
      </c>
      <c r="D15" s="6">
        <v>30</v>
      </c>
      <c r="E15" s="6">
        <v>40</v>
      </c>
      <c r="F15" s="6">
        <v>50</v>
      </c>
      <c r="G15" s="6">
        <v>60</v>
      </c>
      <c r="H15" s="6"/>
      <c r="I15" s="6"/>
    </row>
    <row r="16" spans="1:9" ht="15.75" x14ac:dyDescent="0.25">
      <c r="B16" s="1"/>
    </row>
    <row r="17" spans="2:2" ht="15.75" x14ac:dyDescent="0.25">
      <c r="B17" s="2"/>
    </row>
    <row r="18" spans="2:2" ht="15.75" x14ac:dyDescent="0.25">
      <c r="B18" s="1"/>
    </row>
    <row r="20" spans="2:2" ht="15.75" x14ac:dyDescent="0.25">
      <c r="B20" s="1"/>
    </row>
    <row r="21" spans="2:2" ht="15.75" x14ac:dyDescent="0.25">
      <c r="B21" s="2"/>
    </row>
    <row r="22" spans="2:2" ht="15.75" x14ac:dyDescent="0.25">
      <c r="B22" s="1"/>
    </row>
    <row r="23" spans="2:2" ht="15.75" x14ac:dyDescent="0.25">
      <c r="B23" s="2"/>
    </row>
    <row r="24" spans="2:2" ht="15.75" x14ac:dyDescent="0.25">
      <c r="B24" s="1"/>
    </row>
    <row r="25" spans="2:2" ht="15.75" x14ac:dyDescent="0.25">
      <c r="B25" s="4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2C0A-E156-4935-8F13-BF5D3ED3052B}">
  <dimension ref="A1:I15"/>
  <sheetViews>
    <sheetView showGridLines="0" workbookViewId="0">
      <selection activeCell="B13" sqref="B13:I15"/>
    </sheetView>
  </sheetViews>
  <sheetFormatPr defaultRowHeight="15" x14ac:dyDescent="0.25"/>
  <cols>
    <col min="1" max="1" width="16.85546875" customWidth="1"/>
    <col min="2" max="2" width="20.85546875" customWidth="1"/>
  </cols>
  <sheetData>
    <row r="1" spans="1:9" x14ac:dyDescent="0.25">
      <c r="A1" s="3" t="s">
        <v>65</v>
      </c>
      <c r="B1" t="s">
        <v>60</v>
      </c>
    </row>
    <row r="2" spans="1:9" x14ac:dyDescent="0.25">
      <c r="A2" s="3" t="s">
        <v>67</v>
      </c>
      <c r="B2" t="s">
        <v>227</v>
      </c>
    </row>
    <row r="3" spans="1:9" x14ac:dyDescent="0.25">
      <c r="A3" s="3" t="s">
        <v>69</v>
      </c>
      <c r="B3" t="s">
        <v>227</v>
      </c>
    </row>
    <row r="4" spans="1:9" x14ac:dyDescent="0.25">
      <c r="A4" s="3" t="s">
        <v>71</v>
      </c>
      <c r="B4" t="s">
        <v>257</v>
      </c>
    </row>
    <row r="6" spans="1:9" x14ac:dyDescent="0.25">
      <c r="A6" s="3" t="s">
        <v>228</v>
      </c>
      <c r="B6" s="6"/>
      <c r="C6" s="6" t="s">
        <v>76</v>
      </c>
      <c r="D6" s="6" t="s">
        <v>77</v>
      </c>
      <c r="E6" s="6" t="s">
        <v>78</v>
      </c>
      <c r="F6" s="6" t="s">
        <v>79</v>
      </c>
      <c r="G6" s="6" t="s">
        <v>80</v>
      </c>
      <c r="H6" s="6" t="s">
        <v>81</v>
      </c>
      <c r="I6" s="6" t="s">
        <v>83</v>
      </c>
    </row>
    <row r="7" spans="1:9" x14ac:dyDescent="0.25">
      <c r="A7" s="3"/>
      <c r="B7" s="6" t="s">
        <v>128</v>
      </c>
      <c r="C7" s="6">
        <v>10</v>
      </c>
      <c r="D7" s="6">
        <v>50</v>
      </c>
      <c r="E7" s="6">
        <v>30</v>
      </c>
      <c r="F7" s="6">
        <v>40</v>
      </c>
      <c r="G7" s="6">
        <v>50</v>
      </c>
      <c r="H7" s="6">
        <v>60</v>
      </c>
      <c r="I7" s="6"/>
    </row>
    <row r="9" spans="1:9" x14ac:dyDescent="0.25">
      <c r="A9" s="3" t="s">
        <v>188</v>
      </c>
      <c r="B9" t="s">
        <v>233</v>
      </c>
    </row>
    <row r="10" spans="1:9" x14ac:dyDescent="0.25">
      <c r="B10" t="s">
        <v>258</v>
      </c>
    </row>
    <row r="11" spans="1:9" x14ac:dyDescent="0.25">
      <c r="B11" t="s">
        <v>90</v>
      </c>
    </row>
    <row r="13" spans="1:9" x14ac:dyDescent="0.25">
      <c r="B13" s="6"/>
      <c r="C13" s="6" t="s">
        <v>76</v>
      </c>
      <c r="D13" s="6" t="s">
        <v>77</v>
      </c>
      <c r="E13" s="6" t="s">
        <v>78</v>
      </c>
      <c r="F13" s="6" t="s">
        <v>79</v>
      </c>
      <c r="G13" s="6" t="s">
        <v>80</v>
      </c>
      <c r="H13" s="6" t="s">
        <v>81</v>
      </c>
      <c r="I13" s="6" t="s">
        <v>83</v>
      </c>
    </row>
    <row r="14" spans="1:9" ht="15.75" x14ac:dyDescent="0.25">
      <c r="A14" s="3" t="s">
        <v>91</v>
      </c>
      <c r="B14" s="9"/>
      <c r="C14" s="6"/>
      <c r="D14" s="6"/>
      <c r="E14" s="6"/>
      <c r="F14" s="6"/>
      <c r="G14" s="6"/>
      <c r="H14" s="6"/>
      <c r="I14" s="6"/>
    </row>
    <row r="15" spans="1:9" ht="15.75" x14ac:dyDescent="0.25">
      <c r="B15" s="10" t="s">
        <v>130</v>
      </c>
      <c r="C15" s="6"/>
      <c r="D15" s="6">
        <v>10</v>
      </c>
      <c r="E15" s="6">
        <v>50</v>
      </c>
      <c r="F15" s="6">
        <v>30</v>
      </c>
      <c r="G15" s="6">
        <v>40</v>
      </c>
      <c r="H15" s="6">
        <v>50</v>
      </c>
      <c r="I15" s="6">
        <v>60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04AE-AFA2-4184-998A-41AB892D5FB1}">
  <dimension ref="A1:I15"/>
  <sheetViews>
    <sheetView showGridLines="0" workbookViewId="0">
      <selection activeCell="B13" sqref="B13:I15"/>
    </sheetView>
  </sheetViews>
  <sheetFormatPr defaultRowHeight="15" x14ac:dyDescent="0.25"/>
  <cols>
    <col min="1" max="1" width="16.5703125" customWidth="1"/>
    <col min="2" max="2" width="17.28515625" customWidth="1"/>
  </cols>
  <sheetData>
    <row r="1" spans="1:9" x14ac:dyDescent="0.25">
      <c r="A1" s="3" t="s">
        <v>65</v>
      </c>
      <c r="B1" t="s">
        <v>61</v>
      </c>
    </row>
    <row r="2" spans="1:9" x14ac:dyDescent="0.25">
      <c r="A2" s="3" t="s">
        <v>67</v>
      </c>
      <c r="B2" t="s">
        <v>227</v>
      </c>
    </row>
    <row r="3" spans="1:9" x14ac:dyDescent="0.25">
      <c r="A3" s="3" t="s">
        <v>69</v>
      </c>
      <c r="B3" t="s">
        <v>227</v>
      </c>
    </row>
    <row r="4" spans="1:9" x14ac:dyDescent="0.25">
      <c r="A4" s="3" t="s">
        <v>71</v>
      </c>
      <c r="B4" t="s">
        <v>61</v>
      </c>
    </row>
    <row r="6" spans="1:9" x14ac:dyDescent="0.25">
      <c r="A6" s="3" t="s">
        <v>228</v>
      </c>
      <c r="B6" s="6"/>
      <c r="C6" s="6" t="s">
        <v>76</v>
      </c>
      <c r="D6" s="6" t="s">
        <v>77</v>
      </c>
      <c r="E6" s="6" t="s">
        <v>78</v>
      </c>
      <c r="F6" s="6" t="s">
        <v>79</v>
      </c>
      <c r="G6" s="6" t="s">
        <v>80</v>
      </c>
      <c r="H6" s="6" t="s">
        <v>81</v>
      </c>
      <c r="I6" s="6" t="s">
        <v>83</v>
      </c>
    </row>
    <row r="7" spans="1:9" x14ac:dyDescent="0.25">
      <c r="A7" s="3"/>
      <c r="B7" s="6" t="s">
        <v>128</v>
      </c>
      <c r="C7" s="6">
        <v>10</v>
      </c>
      <c r="D7" s="6">
        <v>50</v>
      </c>
      <c r="E7" s="6">
        <v>30</v>
      </c>
      <c r="F7" s="6">
        <v>40</v>
      </c>
      <c r="G7" s="6">
        <v>50</v>
      </c>
      <c r="H7" s="6">
        <v>60</v>
      </c>
      <c r="I7" s="6"/>
    </row>
    <row r="9" spans="1:9" x14ac:dyDescent="0.25">
      <c r="A9" s="3" t="s">
        <v>188</v>
      </c>
      <c r="B9" t="s">
        <v>233</v>
      </c>
    </row>
    <row r="10" spans="1:9" x14ac:dyDescent="0.25">
      <c r="B10" t="s">
        <v>259</v>
      </c>
    </row>
    <row r="11" spans="1:9" x14ac:dyDescent="0.25">
      <c r="B11" t="s">
        <v>90</v>
      </c>
    </row>
    <row r="13" spans="1:9" x14ac:dyDescent="0.25">
      <c r="B13" s="6"/>
      <c r="C13" s="6" t="s">
        <v>76</v>
      </c>
      <c r="D13" s="6" t="s">
        <v>77</v>
      </c>
      <c r="E13" s="6" t="s">
        <v>78</v>
      </c>
      <c r="F13" s="6" t="s">
        <v>79</v>
      </c>
      <c r="G13" s="6" t="s">
        <v>80</v>
      </c>
      <c r="H13" s="6" t="s">
        <v>81</v>
      </c>
      <c r="I13" s="6" t="s">
        <v>83</v>
      </c>
    </row>
    <row r="14" spans="1:9" ht="15.75" x14ac:dyDescent="0.25">
      <c r="A14" s="3" t="s">
        <v>91</v>
      </c>
      <c r="B14" s="9"/>
      <c r="C14" s="6"/>
      <c r="D14" s="6"/>
      <c r="E14" s="6"/>
      <c r="F14" s="6"/>
      <c r="G14" s="6"/>
      <c r="H14" s="6"/>
      <c r="I14" s="6"/>
    </row>
    <row r="15" spans="1:9" ht="15.75" x14ac:dyDescent="0.25">
      <c r="B15" s="10" t="s">
        <v>130</v>
      </c>
      <c r="C15" s="6">
        <v>30</v>
      </c>
      <c r="D15" s="6">
        <v>40</v>
      </c>
      <c r="E15" s="6">
        <v>50</v>
      </c>
      <c r="F15" s="6">
        <v>60</v>
      </c>
      <c r="G15" s="6"/>
      <c r="H15" s="6"/>
      <c r="I15" s="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64CF-6730-426E-B360-79F54FF0905E}">
  <dimension ref="A1:H15"/>
  <sheetViews>
    <sheetView showGridLines="0" workbookViewId="0">
      <selection activeCell="B18" sqref="B18"/>
    </sheetView>
  </sheetViews>
  <sheetFormatPr defaultRowHeight="15" x14ac:dyDescent="0.25"/>
  <cols>
    <col min="1" max="1" width="17.28515625" bestFit="1" customWidth="1"/>
    <col min="2" max="2" width="70.42578125" bestFit="1" customWidth="1"/>
    <col min="3" max="3" width="13.42578125" customWidth="1"/>
    <col min="4" max="4" width="7" customWidth="1"/>
    <col min="5" max="6" width="11.85546875" customWidth="1"/>
    <col min="7" max="7" width="9.85546875" customWidth="1"/>
    <col min="8" max="8" width="12.7109375" customWidth="1"/>
    <col min="9" max="9" width="10.42578125" customWidth="1"/>
  </cols>
  <sheetData>
    <row r="1" spans="1:8" x14ac:dyDescent="0.25">
      <c r="A1" s="3" t="s">
        <v>65</v>
      </c>
      <c r="B1" t="s">
        <v>260</v>
      </c>
    </row>
    <row r="2" spans="1:8" x14ac:dyDescent="0.25">
      <c r="A2" s="3" t="s">
        <v>67</v>
      </c>
      <c r="B2" t="s">
        <v>227</v>
      </c>
    </row>
    <row r="3" spans="1:8" x14ac:dyDescent="0.25">
      <c r="A3" s="3" t="s">
        <v>69</v>
      </c>
      <c r="B3" t="s">
        <v>227</v>
      </c>
    </row>
    <row r="4" spans="1:8" x14ac:dyDescent="0.25">
      <c r="A4" s="3" t="s">
        <v>71</v>
      </c>
      <c r="B4" t="s">
        <v>260</v>
      </c>
    </row>
    <row r="6" spans="1:8" x14ac:dyDescent="0.25">
      <c r="A6" s="3" t="s">
        <v>228</v>
      </c>
      <c r="B6" s="6"/>
      <c r="C6" s="6" t="s">
        <v>76</v>
      </c>
      <c r="D6" s="6" t="s">
        <v>77</v>
      </c>
      <c r="E6" s="6" t="s">
        <v>78</v>
      </c>
      <c r="F6" s="6" t="s">
        <v>79</v>
      </c>
      <c r="G6" s="6" t="s">
        <v>80</v>
      </c>
      <c r="H6" s="6" t="s">
        <v>81</v>
      </c>
    </row>
    <row r="7" spans="1:8" x14ac:dyDescent="0.25">
      <c r="A7" s="3"/>
      <c r="B7" s="6" t="s">
        <v>128</v>
      </c>
      <c r="C7" s="6">
        <v>10</v>
      </c>
      <c r="D7" s="6">
        <v>50</v>
      </c>
      <c r="E7" s="6">
        <v>30</v>
      </c>
      <c r="F7" s="6">
        <v>40</v>
      </c>
      <c r="G7" s="6">
        <v>50</v>
      </c>
      <c r="H7" s="6">
        <v>60</v>
      </c>
    </row>
    <row r="8" spans="1:8" x14ac:dyDescent="0.25">
      <c r="B8" s="6" t="s">
        <v>131</v>
      </c>
      <c r="C8" s="6">
        <v>20</v>
      </c>
      <c r="D8" s="6">
        <v>30</v>
      </c>
      <c r="E8" s="6">
        <v>40</v>
      </c>
      <c r="F8" s="6">
        <v>10</v>
      </c>
      <c r="G8" s="6">
        <v>50</v>
      </c>
      <c r="H8" s="6">
        <v>70</v>
      </c>
    </row>
    <row r="9" spans="1:8" x14ac:dyDescent="0.25">
      <c r="A9" s="3" t="s">
        <v>188</v>
      </c>
      <c r="B9" t="s">
        <v>233</v>
      </c>
    </row>
    <row r="10" spans="1:8" x14ac:dyDescent="0.25">
      <c r="B10" t="s">
        <v>261</v>
      </c>
    </row>
    <row r="11" spans="1:8" x14ac:dyDescent="0.25">
      <c r="B11" t="s">
        <v>90</v>
      </c>
    </row>
    <row r="13" spans="1:8" x14ac:dyDescent="0.25">
      <c r="B13" s="6"/>
      <c r="C13" s="6" t="s">
        <v>76</v>
      </c>
      <c r="D13" s="6" t="s">
        <v>77</v>
      </c>
      <c r="E13" s="6" t="s">
        <v>78</v>
      </c>
      <c r="F13" s="6" t="s">
        <v>79</v>
      </c>
      <c r="G13" s="6" t="s">
        <v>80</v>
      </c>
      <c r="H13" s="6" t="s">
        <v>81</v>
      </c>
    </row>
    <row r="14" spans="1:8" ht="15.75" x14ac:dyDescent="0.25">
      <c r="A14" s="3" t="s">
        <v>91</v>
      </c>
      <c r="B14" s="9"/>
      <c r="C14" s="6"/>
      <c r="D14" s="6"/>
      <c r="E14" s="6"/>
      <c r="F14" s="6"/>
      <c r="G14" s="6"/>
      <c r="H14" s="6"/>
    </row>
    <row r="15" spans="1:8" ht="15.75" x14ac:dyDescent="0.25">
      <c r="B15" s="10" t="s">
        <v>130</v>
      </c>
      <c r="C15" s="6">
        <v>50</v>
      </c>
      <c r="D15" s="6">
        <v>70</v>
      </c>
      <c r="E15" s="6">
        <v>90</v>
      </c>
      <c r="F15" s="6">
        <v>70</v>
      </c>
      <c r="G15" s="6">
        <v>50</v>
      </c>
      <c r="H15" s="6">
        <v>70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F627-C1B6-4267-BEBD-BB03907DB231}">
  <dimension ref="A1:H16"/>
  <sheetViews>
    <sheetView showGridLines="0" workbookViewId="0">
      <selection activeCell="B14" sqref="B14:H16"/>
    </sheetView>
  </sheetViews>
  <sheetFormatPr defaultRowHeight="15" x14ac:dyDescent="0.25"/>
  <cols>
    <col min="1" max="1" width="17.28515625" bestFit="1" customWidth="1"/>
    <col min="2" max="2" width="70.42578125" bestFit="1" customWidth="1"/>
    <col min="3" max="4" width="5.85546875" customWidth="1"/>
    <col min="5" max="5" width="6.7109375" customWidth="1"/>
    <col min="6" max="6" width="4.85546875" customWidth="1"/>
    <col min="7" max="7" width="5.85546875" customWidth="1"/>
    <col min="8" max="8" width="6" customWidth="1"/>
  </cols>
  <sheetData>
    <row r="1" spans="1:8" x14ac:dyDescent="0.25">
      <c r="A1" s="3" t="s">
        <v>65</v>
      </c>
      <c r="B1" t="s">
        <v>262</v>
      </c>
    </row>
    <row r="2" spans="1:8" x14ac:dyDescent="0.25">
      <c r="A2" s="3" t="s">
        <v>67</v>
      </c>
      <c r="B2" t="s">
        <v>227</v>
      </c>
    </row>
    <row r="3" spans="1:8" x14ac:dyDescent="0.25">
      <c r="A3" s="3" t="s">
        <v>69</v>
      </c>
      <c r="B3" t="s">
        <v>227</v>
      </c>
    </row>
    <row r="4" spans="1:8" x14ac:dyDescent="0.25">
      <c r="A4" s="3" t="s">
        <v>71</v>
      </c>
      <c r="B4" t="s">
        <v>262</v>
      </c>
    </row>
    <row r="6" spans="1:8" x14ac:dyDescent="0.25">
      <c r="A6" s="3" t="s">
        <v>228</v>
      </c>
      <c r="B6" s="6"/>
      <c r="C6" s="6" t="s">
        <v>76</v>
      </c>
      <c r="D6" s="6" t="s">
        <v>77</v>
      </c>
      <c r="E6" s="6" t="s">
        <v>78</v>
      </c>
      <c r="F6" s="6" t="s">
        <v>79</v>
      </c>
      <c r="G6" s="6" t="s">
        <v>80</v>
      </c>
      <c r="H6" s="6" t="s">
        <v>81</v>
      </c>
    </row>
    <row r="7" spans="1:8" x14ac:dyDescent="0.25">
      <c r="A7" s="3"/>
      <c r="B7" s="6" t="s">
        <v>128</v>
      </c>
      <c r="C7" s="6">
        <v>10</v>
      </c>
      <c r="D7" s="6">
        <v>50</v>
      </c>
      <c r="E7" s="6">
        <v>30</v>
      </c>
      <c r="F7" s="6">
        <v>40</v>
      </c>
      <c r="G7" s="6">
        <v>50</v>
      </c>
      <c r="H7" s="6">
        <v>60</v>
      </c>
    </row>
    <row r="8" spans="1:8" x14ac:dyDescent="0.25">
      <c r="B8" s="6" t="s">
        <v>131</v>
      </c>
      <c r="C8" s="6">
        <v>20</v>
      </c>
      <c r="D8" s="6">
        <v>30</v>
      </c>
      <c r="E8" s="6">
        <v>40</v>
      </c>
      <c r="F8" s="6">
        <v>10</v>
      </c>
      <c r="G8" s="6">
        <v>50</v>
      </c>
      <c r="H8" s="6">
        <v>70</v>
      </c>
    </row>
    <row r="10" spans="1:8" x14ac:dyDescent="0.25">
      <c r="A10" s="3" t="s">
        <v>188</v>
      </c>
      <c r="B10" t="s">
        <v>233</v>
      </c>
    </row>
    <row r="11" spans="1:8" x14ac:dyDescent="0.25">
      <c r="B11" t="s">
        <v>263</v>
      </c>
    </row>
    <row r="12" spans="1:8" x14ac:dyDescent="0.25">
      <c r="B12" t="s">
        <v>90</v>
      </c>
    </row>
    <row r="14" spans="1:8" x14ac:dyDescent="0.25">
      <c r="B14" s="6"/>
      <c r="C14" s="6" t="s">
        <v>76</v>
      </c>
      <c r="D14" s="6" t="s">
        <v>77</v>
      </c>
      <c r="E14" s="6" t="s">
        <v>78</v>
      </c>
      <c r="F14" s="6" t="s">
        <v>79</v>
      </c>
      <c r="G14" s="6" t="s">
        <v>80</v>
      </c>
      <c r="H14" s="6" t="s">
        <v>81</v>
      </c>
    </row>
    <row r="15" spans="1:8" ht="15.75" x14ac:dyDescent="0.25">
      <c r="A15" s="3" t="s">
        <v>91</v>
      </c>
      <c r="B15" s="9"/>
      <c r="C15" s="6"/>
      <c r="D15" s="6"/>
      <c r="E15" s="6"/>
      <c r="F15" s="6"/>
      <c r="G15" s="6"/>
      <c r="H15" s="6"/>
    </row>
    <row r="16" spans="1:8" ht="15.75" x14ac:dyDescent="0.25">
      <c r="B16" s="10" t="s">
        <v>130</v>
      </c>
      <c r="C16" s="6">
        <v>-10</v>
      </c>
      <c r="D16" s="6">
        <v>-10</v>
      </c>
      <c r="E16" s="6">
        <v>-10</v>
      </c>
      <c r="F16" s="6">
        <v>-50</v>
      </c>
      <c r="G16" s="6"/>
      <c r="H16" s="6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7784-D016-4F9D-AB7C-A0582AA83833}">
  <dimension ref="A1:H17"/>
  <sheetViews>
    <sheetView showGridLines="0" workbookViewId="0">
      <selection activeCell="B13" sqref="B13:H15"/>
    </sheetView>
  </sheetViews>
  <sheetFormatPr defaultRowHeight="15" x14ac:dyDescent="0.25"/>
  <cols>
    <col min="1" max="1" width="15.42578125" customWidth="1"/>
    <col min="2" max="2" width="18.5703125" customWidth="1"/>
  </cols>
  <sheetData>
    <row r="1" spans="1:8" x14ac:dyDescent="0.25">
      <c r="A1" s="3" t="s">
        <v>65</v>
      </c>
      <c r="B1" t="s">
        <v>64</v>
      </c>
    </row>
    <row r="2" spans="1:8" x14ac:dyDescent="0.25">
      <c r="A2" s="3" t="s">
        <v>67</v>
      </c>
      <c r="B2" t="s">
        <v>227</v>
      </c>
    </row>
    <row r="3" spans="1:8" x14ac:dyDescent="0.25">
      <c r="A3" s="3" t="s">
        <v>69</v>
      </c>
      <c r="B3" t="s">
        <v>227</v>
      </c>
    </row>
    <row r="4" spans="1:8" x14ac:dyDescent="0.25">
      <c r="A4" s="3" t="s">
        <v>71</v>
      </c>
      <c r="B4" t="s">
        <v>64</v>
      </c>
    </row>
    <row r="6" spans="1:8" x14ac:dyDescent="0.25">
      <c r="A6" s="3" t="s">
        <v>228</v>
      </c>
      <c r="B6" s="6"/>
      <c r="C6" s="6" t="s">
        <v>76</v>
      </c>
      <c r="D6" s="6" t="s">
        <v>77</v>
      </c>
      <c r="E6" s="6" t="s">
        <v>78</v>
      </c>
      <c r="F6" s="6" t="s">
        <v>79</v>
      </c>
      <c r="G6" s="6" t="s">
        <v>80</v>
      </c>
      <c r="H6" s="6" t="s">
        <v>81</v>
      </c>
    </row>
    <row r="7" spans="1:8" x14ac:dyDescent="0.25">
      <c r="A7" s="3"/>
      <c r="B7" s="6" t="s">
        <v>128</v>
      </c>
      <c r="C7" s="6">
        <v>10</v>
      </c>
      <c r="D7" s="6"/>
      <c r="E7" s="6">
        <v>30</v>
      </c>
      <c r="F7" s="6"/>
      <c r="G7" s="6">
        <v>50</v>
      </c>
      <c r="H7" s="6">
        <v>60</v>
      </c>
    </row>
    <row r="9" spans="1:8" x14ac:dyDescent="0.25">
      <c r="A9" s="3" t="s">
        <v>188</v>
      </c>
      <c r="B9" t="s">
        <v>233</v>
      </c>
    </row>
    <row r="10" spans="1:8" x14ac:dyDescent="0.25">
      <c r="B10" t="s">
        <v>264</v>
      </c>
    </row>
    <row r="11" spans="1:8" x14ac:dyDescent="0.25">
      <c r="B11" t="s">
        <v>90</v>
      </c>
    </row>
    <row r="13" spans="1:8" x14ac:dyDescent="0.25">
      <c r="B13" s="6"/>
      <c r="C13" s="6" t="s">
        <v>76</v>
      </c>
      <c r="D13" s="6" t="s">
        <v>77</v>
      </c>
      <c r="E13" s="6" t="s">
        <v>78</v>
      </c>
      <c r="F13" s="6" t="s">
        <v>79</v>
      </c>
      <c r="G13" s="6" t="s">
        <v>80</v>
      </c>
      <c r="H13" s="6" t="s">
        <v>81</v>
      </c>
    </row>
    <row r="14" spans="1:8" ht="15.75" x14ac:dyDescent="0.25">
      <c r="A14" s="3" t="s">
        <v>91</v>
      </c>
      <c r="B14" s="9"/>
      <c r="C14" s="6"/>
      <c r="D14" s="6"/>
      <c r="E14" s="6"/>
      <c r="F14" s="6"/>
      <c r="G14" s="6"/>
      <c r="H14" s="6"/>
    </row>
    <row r="15" spans="1:8" ht="15.75" x14ac:dyDescent="0.25">
      <c r="B15" s="10" t="s">
        <v>130</v>
      </c>
      <c r="C15" s="6">
        <v>30</v>
      </c>
      <c r="D15" s="6">
        <v>30</v>
      </c>
      <c r="E15" s="6">
        <v>50</v>
      </c>
      <c r="F15" s="6">
        <v>50</v>
      </c>
      <c r="G15" s="6">
        <v>60</v>
      </c>
      <c r="H15" s="6"/>
    </row>
    <row r="16" spans="1:8" ht="15.75" x14ac:dyDescent="0.25">
      <c r="B16" s="1"/>
    </row>
    <row r="17" spans="2:2" ht="15.75" x14ac:dyDescent="0.25">
      <c r="B17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95A58-12AC-4466-A2FC-77EA5329F2CE}">
  <dimension ref="A1:J44"/>
  <sheetViews>
    <sheetView showGridLines="0" topLeftCell="A11" workbookViewId="0">
      <selection activeCell="A28" sqref="A28"/>
    </sheetView>
  </sheetViews>
  <sheetFormatPr defaultRowHeight="15" x14ac:dyDescent="0.25"/>
  <cols>
    <col min="1" max="1" width="27.28515625" customWidth="1"/>
    <col min="2" max="2" width="27.5703125" customWidth="1"/>
  </cols>
  <sheetData>
    <row r="1" spans="1:10" x14ac:dyDescent="0.25">
      <c r="A1" s="3" t="s">
        <v>65</v>
      </c>
      <c r="B1" t="s">
        <v>268</v>
      </c>
    </row>
    <row r="2" spans="1:10" x14ac:dyDescent="0.25">
      <c r="A2" s="3" t="s">
        <v>67</v>
      </c>
      <c r="B2" t="s">
        <v>68</v>
      </c>
    </row>
    <row r="3" spans="1:10" x14ac:dyDescent="0.25">
      <c r="A3" s="3" t="s">
        <v>69</v>
      </c>
      <c r="B3" t="s">
        <v>70</v>
      </c>
    </row>
    <row r="4" spans="1:10" x14ac:dyDescent="0.25">
      <c r="A4" s="3" t="s">
        <v>71</v>
      </c>
      <c r="B4" t="s">
        <v>268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74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 t="s">
        <v>97</v>
      </c>
      <c r="C12" s="6">
        <v>10</v>
      </c>
      <c r="D12" s="6">
        <v>20</v>
      </c>
      <c r="E12" s="6">
        <v>30</v>
      </c>
      <c r="F12" s="6">
        <v>40</v>
      </c>
      <c r="G12" s="6">
        <v>50</v>
      </c>
      <c r="H12" s="6">
        <v>60</v>
      </c>
      <c r="I12" s="6">
        <v>70</v>
      </c>
      <c r="J12" s="6">
        <v>80</v>
      </c>
    </row>
    <row r="14" spans="1:10" x14ac:dyDescent="0.25">
      <c r="A14" s="3" t="s">
        <v>86</v>
      </c>
      <c r="B14" cm="1">
        <f t="array" ref="B14">SUM(C12:J12/8)</f>
        <v>45</v>
      </c>
    </row>
    <row r="15" spans="1:10" x14ac:dyDescent="0.25">
      <c r="A15" s="3"/>
    </row>
    <row r="16" spans="1:10" x14ac:dyDescent="0.25">
      <c r="A16" s="3" t="s">
        <v>87</v>
      </c>
      <c r="B16" t="s">
        <v>269</v>
      </c>
    </row>
    <row r="17" spans="1:6" x14ac:dyDescent="0.25">
      <c r="B17" t="s">
        <v>119</v>
      </c>
    </row>
    <row r="18" spans="1:6" x14ac:dyDescent="0.25">
      <c r="B18" t="s">
        <v>90</v>
      </c>
    </row>
    <row r="20" spans="1:6" x14ac:dyDescent="0.25">
      <c r="A20" s="3" t="s">
        <v>91</v>
      </c>
    </row>
    <row r="21" spans="1:6" x14ac:dyDescent="0.25">
      <c r="B21" s="6" t="s">
        <v>73</v>
      </c>
      <c r="C21" s="6" t="s">
        <v>74</v>
      </c>
      <c r="D21" s="6"/>
      <c r="E21" s="6"/>
      <c r="F21" s="6"/>
    </row>
    <row r="22" spans="1:6" x14ac:dyDescent="0.25">
      <c r="B22" s="6"/>
      <c r="C22" s="6" t="s">
        <v>92</v>
      </c>
      <c r="D22" s="6" t="s">
        <v>93</v>
      </c>
      <c r="E22" s="6" t="s">
        <v>94</v>
      </c>
      <c r="F22" s="6" t="s">
        <v>95</v>
      </c>
    </row>
    <row r="23" spans="1:6" x14ac:dyDescent="0.25">
      <c r="B23" s="6"/>
      <c r="C23" s="6" t="s">
        <v>96</v>
      </c>
      <c r="D23" s="6" t="s">
        <v>96</v>
      </c>
      <c r="E23" s="6" t="s">
        <v>96</v>
      </c>
      <c r="F23" s="6" t="s">
        <v>96</v>
      </c>
    </row>
    <row r="24" spans="1:6" x14ac:dyDescent="0.25">
      <c r="B24" s="6" t="s">
        <v>97</v>
      </c>
      <c r="C24" s="6"/>
      <c r="D24" s="6"/>
      <c r="E24" s="6"/>
      <c r="F24" s="6"/>
    </row>
    <row r="25" spans="1:6" x14ac:dyDescent="0.25">
      <c r="B25" s="6" t="s">
        <v>85</v>
      </c>
      <c r="C25" s="6"/>
      <c r="D25" s="6"/>
      <c r="E25" s="6"/>
      <c r="F25" s="6"/>
    </row>
    <row r="26" spans="1:6" x14ac:dyDescent="0.25">
      <c r="B26" s="6" t="s">
        <v>98</v>
      </c>
      <c r="C26" s="6"/>
      <c r="D26" s="6"/>
      <c r="E26" s="6"/>
      <c r="F26" s="6"/>
    </row>
    <row r="27" spans="1:6" x14ac:dyDescent="0.25">
      <c r="B27" s="6" t="s">
        <v>99</v>
      </c>
      <c r="C27" s="6"/>
      <c r="D27" s="6"/>
      <c r="E27" s="6"/>
      <c r="F27" s="6"/>
    </row>
    <row r="28" spans="1:6" x14ac:dyDescent="0.25">
      <c r="B28" s="6" t="s">
        <v>100</v>
      </c>
      <c r="C28" s="6"/>
      <c r="D28" s="6"/>
      <c r="E28" s="6"/>
      <c r="F28" s="6"/>
    </row>
    <row r="29" spans="1:6" x14ac:dyDescent="0.25">
      <c r="B29" s="6" t="s">
        <v>101</v>
      </c>
      <c r="C29" s="6"/>
      <c r="D29" s="6"/>
      <c r="E29" s="6"/>
      <c r="F29" s="6"/>
    </row>
    <row r="30" spans="1:6" x14ac:dyDescent="0.25">
      <c r="B30" s="6">
        <v>100</v>
      </c>
      <c r="C30" s="6"/>
      <c r="D30" s="6"/>
      <c r="E30" s="6"/>
      <c r="F30" s="6"/>
    </row>
    <row r="31" spans="1:6" x14ac:dyDescent="0.25">
      <c r="B31" s="6" t="s">
        <v>102</v>
      </c>
      <c r="C31" s="6">
        <v>45</v>
      </c>
      <c r="D31" s="6">
        <v>45</v>
      </c>
      <c r="E31" s="6">
        <v>45</v>
      </c>
      <c r="F31" s="6">
        <v>45</v>
      </c>
    </row>
    <row r="32" spans="1:6" x14ac:dyDescent="0.25">
      <c r="B32" s="6" t="s">
        <v>103</v>
      </c>
      <c r="C32" s="6">
        <v>45</v>
      </c>
      <c r="D32" s="6">
        <v>45</v>
      </c>
      <c r="E32" s="6">
        <v>45</v>
      </c>
      <c r="F32" s="6">
        <v>45</v>
      </c>
    </row>
    <row r="33" spans="2:6" x14ac:dyDescent="0.25">
      <c r="B33" s="6" t="s">
        <v>104</v>
      </c>
      <c r="C33" s="6">
        <v>45</v>
      </c>
      <c r="D33" s="6">
        <v>45</v>
      </c>
      <c r="E33" s="6">
        <v>45</v>
      </c>
      <c r="F33" s="6">
        <v>45</v>
      </c>
    </row>
    <row r="34" spans="2:6" x14ac:dyDescent="0.25">
      <c r="B34" s="6" t="s">
        <v>105</v>
      </c>
      <c r="C34" s="6">
        <v>45</v>
      </c>
      <c r="D34" s="6">
        <v>45</v>
      </c>
      <c r="E34" s="6">
        <v>45</v>
      </c>
      <c r="F34" s="6">
        <v>45</v>
      </c>
    </row>
    <row r="35" spans="2:6" x14ac:dyDescent="0.25">
      <c r="B35" s="6" t="s">
        <v>106</v>
      </c>
      <c r="C35" s="6">
        <v>45</v>
      </c>
      <c r="D35" s="6">
        <v>45</v>
      </c>
      <c r="E35" s="6">
        <v>45</v>
      </c>
      <c r="F35" s="6">
        <v>45</v>
      </c>
    </row>
    <row r="36" spans="2:6" x14ac:dyDescent="0.25">
      <c r="B36" s="6" t="s">
        <v>107</v>
      </c>
      <c r="C36" s="6">
        <v>45</v>
      </c>
      <c r="D36" s="6">
        <v>45</v>
      </c>
      <c r="E36" s="6">
        <v>45</v>
      </c>
      <c r="F36" s="6">
        <v>45</v>
      </c>
    </row>
    <row r="37" spans="2:6" x14ac:dyDescent="0.25">
      <c r="B37" s="6">
        <v>200</v>
      </c>
      <c r="C37" s="6"/>
      <c r="D37" s="6"/>
      <c r="E37" s="6"/>
      <c r="F37" s="6"/>
    </row>
    <row r="38" spans="2:6" x14ac:dyDescent="0.25">
      <c r="B38" s="6" t="s">
        <v>108</v>
      </c>
      <c r="C38" s="6"/>
      <c r="D38" s="6"/>
      <c r="E38" s="6"/>
      <c r="F38" s="6"/>
    </row>
    <row r="39" spans="2:6" x14ac:dyDescent="0.25">
      <c r="B39" s="6" t="s">
        <v>109</v>
      </c>
      <c r="C39" s="6"/>
      <c r="D39" s="6"/>
      <c r="E39" s="6"/>
      <c r="F39" s="6"/>
    </row>
    <row r="40" spans="2:6" x14ac:dyDescent="0.25">
      <c r="B40" s="6" t="s">
        <v>110</v>
      </c>
      <c r="C40" s="6"/>
      <c r="D40" s="6"/>
      <c r="E40" s="6"/>
      <c r="F40" s="6"/>
    </row>
    <row r="41" spans="2:6" x14ac:dyDescent="0.25">
      <c r="B41" s="6" t="s">
        <v>111</v>
      </c>
      <c r="C41" s="6"/>
      <c r="D41" s="6"/>
      <c r="E41" s="6"/>
      <c r="F41" s="6"/>
    </row>
    <row r="42" spans="2:6" x14ac:dyDescent="0.25">
      <c r="B42" s="6" t="s">
        <v>112</v>
      </c>
      <c r="C42" s="6"/>
      <c r="D42" s="6"/>
      <c r="E42" s="6"/>
      <c r="F42" s="6"/>
    </row>
    <row r="43" spans="2:6" x14ac:dyDescent="0.25">
      <c r="B43" s="6" t="s">
        <v>113</v>
      </c>
      <c r="C43" s="6"/>
      <c r="D43" s="6"/>
      <c r="E43" s="6"/>
      <c r="F43" s="6"/>
    </row>
    <row r="44" spans="2:6" x14ac:dyDescent="0.25">
      <c r="B44" s="6">
        <v>300</v>
      </c>
      <c r="C44" s="6"/>
      <c r="D44" s="6"/>
      <c r="E44" s="6"/>
      <c r="F44" s="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52D8-DFCA-4B18-8EFC-9AAA0BC811D5}">
  <dimension ref="A1:E49"/>
  <sheetViews>
    <sheetView showGridLines="0" topLeftCell="A19" workbookViewId="0">
      <selection activeCell="B29" sqref="B29:E49"/>
    </sheetView>
  </sheetViews>
  <sheetFormatPr defaultRowHeight="15" x14ac:dyDescent="0.25"/>
  <cols>
    <col min="1" max="1" width="18.28515625" customWidth="1"/>
    <col min="2" max="2" width="24" customWidth="1"/>
    <col min="3" max="3" width="17.140625" customWidth="1"/>
  </cols>
  <sheetData>
    <row r="1" spans="1:5" x14ac:dyDescent="0.25">
      <c r="A1" s="3" t="s">
        <v>65</v>
      </c>
      <c r="B1" t="s">
        <v>265</v>
      </c>
    </row>
    <row r="2" spans="1:5" x14ac:dyDescent="0.25">
      <c r="A2" s="3" t="s">
        <v>67</v>
      </c>
      <c r="B2" t="s">
        <v>122</v>
      </c>
    </row>
    <row r="3" spans="1:5" x14ac:dyDescent="0.25">
      <c r="A3" s="3" t="s">
        <v>69</v>
      </c>
      <c r="B3" t="s">
        <v>122</v>
      </c>
    </row>
    <row r="4" spans="1:5" x14ac:dyDescent="0.25">
      <c r="A4" s="3" t="s">
        <v>71</v>
      </c>
      <c r="B4" t="s">
        <v>265</v>
      </c>
    </row>
    <row r="5" spans="1:5" x14ac:dyDescent="0.25">
      <c r="A5" s="3" t="s">
        <v>72</v>
      </c>
    </row>
    <row r="6" spans="1:5" x14ac:dyDescent="0.25">
      <c r="B6" t="s">
        <v>73</v>
      </c>
      <c r="C6" t="s">
        <v>124</v>
      </c>
    </row>
    <row r="8" spans="1:5" x14ac:dyDescent="0.25">
      <c r="B8" s="6"/>
      <c r="C8" s="6" t="s">
        <v>75</v>
      </c>
      <c r="D8" s="6"/>
      <c r="E8" s="6"/>
    </row>
    <row r="9" spans="1:5" x14ac:dyDescent="0.25">
      <c r="B9" s="6"/>
      <c r="C9" s="6" t="s">
        <v>76</v>
      </c>
      <c r="D9" s="6" t="s">
        <v>77</v>
      </c>
      <c r="E9" s="6" t="s">
        <v>78</v>
      </c>
    </row>
    <row r="10" spans="1:5" x14ac:dyDescent="0.25">
      <c r="B10" s="6"/>
      <c r="C10" s="6" t="s">
        <v>84</v>
      </c>
      <c r="D10" s="6" t="s">
        <v>84</v>
      </c>
      <c r="E10" s="6" t="s">
        <v>84</v>
      </c>
    </row>
    <row r="11" spans="1:5" ht="15.75" x14ac:dyDescent="0.25">
      <c r="B11" s="9" t="s">
        <v>125</v>
      </c>
      <c r="C11" s="6">
        <v>10</v>
      </c>
      <c r="D11" s="6">
        <v>10</v>
      </c>
      <c r="E11" s="6">
        <v>20</v>
      </c>
    </row>
    <row r="12" spans="1:5" ht="15.75" x14ac:dyDescent="0.25">
      <c r="B12" s="10" t="s">
        <v>126</v>
      </c>
      <c r="C12" s="6">
        <v>20</v>
      </c>
      <c r="D12" s="20">
        <v>20</v>
      </c>
      <c r="E12" s="6">
        <v>30</v>
      </c>
    </row>
    <row r="13" spans="1:5" ht="15.75" x14ac:dyDescent="0.25">
      <c r="B13" s="9" t="s">
        <v>127</v>
      </c>
      <c r="C13" s="6">
        <v>30</v>
      </c>
      <c r="D13" s="6">
        <v>30</v>
      </c>
      <c r="E13" s="6">
        <v>10</v>
      </c>
    </row>
    <row r="14" spans="1:5" ht="15.75" x14ac:dyDescent="0.25">
      <c r="B14" s="10" t="s">
        <v>128</v>
      </c>
      <c r="C14" s="6">
        <v>40</v>
      </c>
      <c r="D14" s="6">
        <v>40</v>
      </c>
      <c r="E14" s="6">
        <v>40</v>
      </c>
    </row>
    <row r="15" spans="1:5" ht="15.75" x14ac:dyDescent="0.25">
      <c r="B15" s="9" t="s">
        <v>129</v>
      </c>
      <c r="C15" s="6">
        <v>50</v>
      </c>
      <c r="D15" s="6">
        <v>50</v>
      </c>
      <c r="E15" s="6">
        <v>50</v>
      </c>
    </row>
    <row r="16" spans="1:5" ht="15.75" x14ac:dyDescent="0.25">
      <c r="B16" s="10" t="s">
        <v>130</v>
      </c>
      <c r="C16" s="6">
        <v>10</v>
      </c>
      <c r="D16" s="6">
        <v>60</v>
      </c>
      <c r="E16" s="6">
        <v>30</v>
      </c>
    </row>
    <row r="17" spans="1:5" ht="15.75" x14ac:dyDescent="0.25">
      <c r="B17" s="9" t="s">
        <v>131</v>
      </c>
      <c r="C17" s="20">
        <v>20</v>
      </c>
      <c r="D17" s="6">
        <v>10</v>
      </c>
      <c r="E17" s="6">
        <v>20</v>
      </c>
    </row>
    <row r="18" spans="1:5" ht="15.75" x14ac:dyDescent="0.25">
      <c r="A18" s="3"/>
      <c r="B18" s="10" t="s">
        <v>132</v>
      </c>
      <c r="C18" s="6">
        <v>30</v>
      </c>
      <c r="D18" s="6">
        <v>20</v>
      </c>
      <c r="E18" s="6">
        <v>10</v>
      </c>
    </row>
    <row r="19" spans="1:5" ht="15.75" x14ac:dyDescent="0.25">
      <c r="B19" s="9" t="s">
        <v>133</v>
      </c>
      <c r="C19" s="6">
        <v>40</v>
      </c>
      <c r="D19" s="6">
        <v>30</v>
      </c>
      <c r="E19" s="6">
        <v>30</v>
      </c>
    </row>
    <row r="20" spans="1:5" ht="15.75" x14ac:dyDescent="0.25">
      <c r="B20" s="10" t="s">
        <v>134</v>
      </c>
      <c r="C20" s="6">
        <v>50</v>
      </c>
      <c r="D20" s="6">
        <v>40</v>
      </c>
      <c r="E20" s="6">
        <v>40</v>
      </c>
    </row>
    <row r="21" spans="1:5" ht="15.75" x14ac:dyDescent="0.25">
      <c r="B21" s="9" t="s">
        <v>135</v>
      </c>
      <c r="C21" s="6">
        <v>60</v>
      </c>
      <c r="D21" s="6">
        <v>50</v>
      </c>
      <c r="E21" s="6">
        <v>10</v>
      </c>
    </row>
    <row r="22" spans="1:5" ht="15.75" x14ac:dyDescent="0.25">
      <c r="B22" s="10" t="s">
        <v>138</v>
      </c>
      <c r="C22" s="6"/>
      <c r="D22" s="6"/>
      <c r="E22" s="6"/>
    </row>
    <row r="24" spans="1:5" x14ac:dyDescent="0.25">
      <c r="A24" s="3" t="s">
        <v>87</v>
      </c>
      <c r="B24" t="s">
        <v>266</v>
      </c>
    </row>
    <row r="25" spans="1:5" x14ac:dyDescent="0.25">
      <c r="B25" t="s">
        <v>267</v>
      </c>
    </row>
    <row r="26" spans="1:5" x14ac:dyDescent="0.25">
      <c r="B26" t="s">
        <v>90</v>
      </c>
    </row>
    <row r="28" spans="1:5" x14ac:dyDescent="0.25">
      <c r="A28" s="3" t="s">
        <v>117</v>
      </c>
    </row>
    <row r="29" spans="1:5" x14ac:dyDescent="0.25">
      <c r="A29" s="3"/>
      <c r="B29" s="6" t="s">
        <v>73</v>
      </c>
      <c r="C29" s="6" t="s">
        <v>124</v>
      </c>
      <c r="D29" s="6"/>
      <c r="E29" s="6"/>
    </row>
    <row r="30" spans="1:5" x14ac:dyDescent="0.25">
      <c r="B30" s="6"/>
      <c r="C30" s="6" t="s">
        <v>75</v>
      </c>
      <c r="D30" s="6" t="s">
        <v>75</v>
      </c>
      <c r="E30" s="6" t="s">
        <v>75</v>
      </c>
    </row>
    <row r="31" spans="1:5" x14ac:dyDescent="0.25">
      <c r="B31" s="6"/>
      <c r="C31" s="6" t="s">
        <v>76</v>
      </c>
      <c r="D31" s="6" t="s">
        <v>77</v>
      </c>
      <c r="E31" s="6" t="s">
        <v>78</v>
      </c>
    </row>
    <row r="32" spans="1:5" x14ac:dyDescent="0.25">
      <c r="B32" s="6"/>
      <c r="C32" s="6" t="s">
        <v>84</v>
      </c>
      <c r="D32" s="6" t="s">
        <v>84</v>
      </c>
      <c r="E32" s="6" t="s">
        <v>84</v>
      </c>
    </row>
    <row r="33" spans="2:5" ht="15.75" x14ac:dyDescent="0.25">
      <c r="B33" s="9" t="s">
        <v>125</v>
      </c>
      <c r="C33" s="6"/>
      <c r="D33" s="6"/>
      <c r="E33" s="6"/>
    </row>
    <row r="34" spans="2:5" ht="15.75" x14ac:dyDescent="0.25">
      <c r="B34" s="10" t="s">
        <v>126</v>
      </c>
      <c r="C34" s="6"/>
      <c r="D34" s="6"/>
      <c r="E34" s="6"/>
    </row>
    <row r="35" spans="2:5" ht="15.75" x14ac:dyDescent="0.25">
      <c r="B35" s="9" t="s">
        <v>127</v>
      </c>
      <c r="C35" s="6"/>
      <c r="D35" s="6"/>
      <c r="E35" s="6"/>
    </row>
    <row r="36" spans="2:5" ht="15.75" x14ac:dyDescent="0.25">
      <c r="B36" s="10" t="s">
        <v>128</v>
      </c>
      <c r="C36" s="6"/>
      <c r="D36" s="6"/>
      <c r="E36" s="6"/>
    </row>
    <row r="37" spans="2:5" ht="15.75" x14ac:dyDescent="0.25">
      <c r="B37" s="9" t="s">
        <v>129</v>
      </c>
      <c r="C37" s="6"/>
      <c r="D37" s="6"/>
      <c r="E37" s="6"/>
    </row>
    <row r="38" spans="2:5" ht="15.75" x14ac:dyDescent="0.25">
      <c r="B38" s="10" t="s">
        <v>130</v>
      </c>
      <c r="C38" s="6"/>
      <c r="D38" s="6"/>
      <c r="E38" s="6"/>
    </row>
    <row r="39" spans="2:5" ht="15.75" x14ac:dyDescent="0.25">
      <c r="B39" s="9" t="s">
        <v>131</v>
      </c>
      <c r="C39" s="6"/>
      <c r="D39" s="6"/>
      <c r="E39" s="6"/>
    </row>
    <row r="40" spans="2:5" ht="15.75" x14ac:dyDescent="0.25">
      <c r="B40" s="10" t="s">
        <v>132</v>
      </c>
      <c r="C40" s="6"/>
      <c r="D40" s="6"/>
      <c r="E40" s="6"/>
    </row>
    <row r="41" spans="2:5" ht="15.75" x14ac:dyDescent="0.25">
      <c r="B41" s="9" t="s">
        <v>133</v>
      </c>
      <c r="C41" s="6"/>
      <c r="D41" s="6"/>
      <c r="E41" s="6"/>
    </row>
    <row r="42" spans="2:5" ht="15.75" x14ac:dyDescent="0.25">
      <c r="B42" s="10" t="s">
        <v>134</v>
      </c>
      <c r="C42" s="6"/>
      <c r="D42" s="6"/>
      <c r="E42" s="6"/>
    </row>
    <row r="43" spans="2:5" ht="15.75" x14ac:dyDescent="0.25">
      <c r="B43" s="9" t="s">
        <v>135</v>
      </c>
      <c r="C43" s="6"/>
      <c r="D43" s="6"/>
      <c r="E43" s="6"/>
    </row>
    <row r="44" spans="2:5" ht="15.75" x14ac:dyDescent="0.25">
      <c r="B44" s="11" t="s">
        <v>138</v>
      </c>
      <c r="C44" s="6"/>
      <c r="D44" s="6"/>
      <c r="E44" s="6"/>
    </row>
    <row r="45" spans="2:5" ht="15.75" x14ac:dyDescent="0.25">
      <c r="B45" s="12" t="s">
        <v>139</v>
      </c>
      <c r="C45" s="6"/>
      <c r="D45" s="6"/>
      <c r="E45" s="6"/>
    </row>
    <row r="46" spans="2:5" ht="15.75" x14ac:dyDescent="0.25">
      <c r="B46" s="9" t="s">
        <v>140</v>
      </c>
      <c r="C46" s="6">
        <f>AVERAGE(C11:C21)</f>
        <v>32.727272727272727</v>
      </c>
      <c r="D46" s="6">
        <f>AVERAGE(D11:D21)</f>
        <v>32.727272727272727</v>
      </c>
      <c r="E46" s="6">
        <f>AVERAGE(E11:E21)</f>
        <v>26.363636363636363</v>
      </c>
    </row>
    <row r="47" spans="2:5" ht="15.75" x14ac:dyDescent="0.25">
      <c r="B47" s="12" t="s">
        <v>141</v>
      </c>
      <c r="C47" s="6"/>
      <c r="D47" s="6"/>
      <c r="E47" s="6"/>
    </row>
    <row r="48" spans="2:5" ht="15.75" x14ac:dyDescent="0.25">
      <c r="B48" s="9" t="s">
        <v>142</v>
      </c>
      <c r="C48" s="6"/>
      <c r="D48" s="6"/>
      <c r="E48" s="6"/>
    </row>
    <row r="49" spans="2:5" ht="15.75" x14ac:dyDescent="0.25">
      <c r="B49" s="12" t="s">
        <v>143</v>
      </c>
      <c r="C49" s="6"/>
      <c r="D49" s="6"/>
      <c r="E49" s="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F9A06-84CC-4233-AA89-EF24EEFD5213}">
  <dimension ref="A1:E22"/>
  <sheetViews>
    <sheetView showGridLines="0" topLeftCell="A11" workbookViewId="0">
      <selection activeCell="B22" sqref="B22:E22"/>
    </sheetView>
  </sheetViews>
  <sheetFormatPr defaultRowHeight="15" x14ac:dyDescent="0.25"/>
  <cols>
    <col min="1" max="1" width="18.28515625" customWidth="1"/>
    <col min="3" max="3" width="23.140625" customWidth="1"/>
  </cols>
  <sheetData>
    <row r="1" spans="1:5" x14ac:dyDescent="0.25">
      <c r="A1" s="3" t="s">
        <v>65</v>
      </c>
      <c r="B1" t="s">
        <v>275</v>
      </c>
    </row>
    <row r="2" spans="1:5" x14ac:dyDescent="0.25">
      <c r="A2" s="3" t="s">
        <v>67</v>
      </c>
      <c r="B2" t="s">
        <v>271</v>
      </c>
    </row>
    <row r="3" spans="1:5" x14ac:dyDescent="0.25">
      <c r="A3" s="3" t="s">
        <v>69</v>
      </c>
      <c r="B3" t="s">
        <v>271</v>
      </c>
    </row>
    <row r="4" spans="1:5" x14ac:dyDescent="0.25">
      <c r="A4" s="3" t="s">
        <v>71</v>
      </c>
      <c r="B4" t="s">
        <v>275</v>
      </c>
    </row>
    <row r="7" spans="1:5" x14ac:dyDescent="0.25">
      <c r="B7" s="6" t="s">
        <v>73</v>
      </c>
      <c r="C7" s="6" t="s">
        <v>74</v>
      </c>
      <c r="D7" s="6"/>
      <c r="E7" s="6"/>
    </row>
    <row r="8" spans="1:5" x14ac:dyDescent="0.25">
      <c r="B8" s="6"/>
      <c r="C8" s="6"/>
      <c r="D8" s="6"/>
      <c r="E8" s="6"/>
    </row>
    <row r="9" spans="1:5" x14ac:dyDescent="0.25">
      <c r="A9" s="3" t="s">
        <v>72</v>
      </c>
      <c r="B9" s="6"/>
      <c r="C9" s="6" t="s">
        <v>75</v>
      </c>
      <c r="D9" s="6" t="s">
        <v>192</v>
      </c>
      <c r="E9" s="6" t="s">
        <v>193</v>
      </c>
    </row>
    <row r="10" spans="1:5" x14ac:dyDescent="0.25">
      <c r="B10" s="6" t="s">
        <v>220</v>
      </c>
      <c r="C10" s="6">
        <v>9000</v>
      </c>
      <c r="D10" s="6">
        <v>0</v>
      </c>
      <c r="E10" s="6">
        <v>0</v>
      </c>
    </row>
    <row r="11" spans="1:5" x14ac:dyDescent="0.25">
      <c r="B11" s="6" t="s">
        <v>221</v>
      </c>
      <c r="C11" s="6">
        <v>750</v>
      </c>
      <c r="D11" s="6">
        <v>0</v>
      </c>
      <c r="E11" s="6">
        <v>0</v>
      </c>
    </row>
    <row r="12" spans="1:5" x14ac:dyDescent="0.25">
      <c r="B12" s="6" t="s">
        <v>272</v>
      </c>
      <c r="C12" s="6">
        <v>5</v>
      </c>
      <c r="D12" s="6">
        <v>0</v>
      </c>
      <c r="E12" s="6">
        <v>0</v>
      </c>
    </row>
    <row r="16" spans="1:5" x14ac:dyDescent="0.25">
      <c r="A16" s="3" t="s">
        <v>87</v>
      </c>
      <c r="B16" t="s">
        <v>273</v>
      </c>
    </row>
    <row r="17" spans="1:5" x14ac:dyDescent="0.25">
      <c r="B17" t="s">
        <v>276</v>
      </c>
    </row>
    <row r="18" spans="1:5" x14ac:dyDescent="0.25">
      <c r="B18" t="s">
        <v>90</v>
      </c>
    </row>
    <row r="20" spans="1:5" x14ac:dyDescent="0.25">
      <c r="A20" s="3" t="s">
        <v>246</v>
      </c>
    </row>
    <row r="22" spans="1:5" x14ac:dyDescent="0.25">
      <c r="B22" s="6" t="s">
        <v>270</v>
      </c>
      <c r="C22" s="6">
        <f>(9000/5)*2</f>
        <v>3600</v>
      </c>
      <c r="D22" s="6">
        <f>((9000-3600)/5)*2</f>
        <v>2160</v>
      </c>
      <c r="E22" s="6">
        <f>((9000-3600-2160)/5)*2</f>
        <v>1296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4899-C29E-42CF-904E-DD6DDEE737CD}">
  <dimension ref="A1:E22"/>
  <sheetViews>
    <sheetView showGridLines="0" topLeftCell="A7" workbookViewId="0">
      <selection activeCell="B22" sqref="B22:E22"/>
    </sheetView>
  </sheetViews>
  <sheetFormatPr defaultRowHeight="15" x14ac:dyDescent="0.25"/>
  <cols>
    <col min="1" max="1" width="18" customWidth="1"/>
    <col min="2" max="2" width="29.5703125" customWidth="1"/>
  </cols>
  <sheetData>
    <row r="1" spans="1:5" x14ac:dyDescent="0.25">
      <c r="A1" s="3" t="s">
        <v>65</v>
      </c>
      <c r="B1" t="s">
        <v>270</v>
      </c>
    </row>
    <row r="2" spans="1:5" x14ac:dyDescent="0.25">
      <c r="A2" s="3" t="s">
        <v>67</v>
      </c>
      <c r="B2" t="s">
        <v>271</v>
      </c>
    </row>
    <row r="3" spans="1:5" x14ac:dyDescent="0.25">
      <c r="A3" s="3" t="s">
        <v>69</v>
      </c>
      <c r="B3" t="s">
        <v>271</v>
      </c>
    </row>
    <row r="4" spans="1:5" x14ac:dyDescent="0.25">
      <c r="A4" s="3" t="s">
        <v>71</v>
      </c>
      <c r="B4" t="s">
        <v>270</v>
      </c>
    </row>
    <row r="7" spans="1:5" x14ac:dyDescent="0.25">
      <c r="B7" s="6" t="s">
        <v>73</v>
      </c>
      <c r="C7" s="6" t="s">
        <v>74</v>
      </c>
      <c r="D7" s="6"/>
      <c r="E7" s="6"/>
    </row>
    <row r="8" spans="1:5" x14ac:dyDescent="0.25">
      <c r="B8" s="6"/>
      <c r="C8" s="6"/>
      <c r="D8" s="6"/>
      <c r="E8" s="6"/>
    </row>
    <row r="9" spans="1:5" x14ac:dyDescent="0.25">
      <c r="A9" s="3" t="s">
        <v>72</v>
      </c>
      <c r="B9" s="6"/>
      <c r="C9" s="6" t="s">
        <v>75</v>
      </c>
      <c r="D9" s="6" t="s">
        <v>192</v>
      </c>
      <c r="E9" s="6" t="s">
        <v>193</v>
      </c>
    </row>
    <row r="10" spans="1:5" x14ac:dyDescent="0.25">
      <c r="B10" s="6" t="s">
        <v>220</v>
      </c>
      <c r="C10" s="6">
        <v>9000</v>
      </c>
      <c r="D10" s="6">
        <v>8000</v>
      </c>
      <c r="E10" s="6">
        <v>6000</v>
      </c>
    </row>
    <row r="11" spans="1:5" x14ac:dyDescent="0.25">
      <c r="B11" s="6" t="s">
        <v>221</v>
      </c>
      <c r="C11" s="6">
        <v>750</v>
      </c>
      <c r="D11" s="6">
        <v>600</v>
      </c>
      <c r="E11" s="6">
        <v>500</v>
      </c>
    </row>
    <row r="12" spans="1:5" x14ac:dyDescent="0.25">
      <c r="B12" s="6" t="s">
        <v>272</v>
      </c>
      <c r="C12" s="6">
        <v>5</v>
      </c>
      <c r="D12" s="6">
        <v>4</v>
      </c>
      <c r="E12" s="6">
        <v>5</v>
      </c>
    </row>
    <row r="16" spans="1:5" x14ac:dyDescent="0.25">
      <c r="A16" s="3" t="s">
        <v>87</v>
      </c>
      <c r="B16" t="s">
        <v>273</v>
      </c>
    </row>
    <row r="17" spans="1:5" x14ac:dyDescent="0.25">
      <c r="B17" t="s">
        <v>274</v>
      </c>
    </row>
    <row r="18" spans="1:5" x14ac:dyDescent="0.25">
      <c r="B18" t="s">
        <v>90</v>
      </c>
    </row>
    <row r="20" spans="1:5" x14ac:dyDescent="0.25">
      <c r="A20" s="3" t="s">
        <v>246</v>
      </c>
    </row>
    <row r="22" spans="1:5" x14ac:dyDescent="0.25">
      <c r="B22" s="6" t="s">
        <v>270</v>
      </c>
      <c r="C22" s="6">
        <v>1650</v>
      </c>
      <c r="D22" s="6">
        <f>(8000-600)/4</f>
        <v>1850</v>
      </c>
      <c r="E22" s="6">
        <f>(6000-500)/5</f>
        <v>1100</v>
      </c>
    </row>
  </sheetData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C317-F348-4653-AD5F-A2CF9D3081A5}">
  <dimension ref="A1:E22"/>
  <sheetViews>
    <sheetView showGridLines="0" topLeftCell="A14" workbookViewId="0">
      <selection activeCell="B22" sqref="B22:E22"/>
    </sheetView>
  </sheetViews>
  <sheetFormatPr defaultRowHeight="15" x14ac:dyDescent="0.25"/>
  <cols>
    <col min="1" max="1" width="22.85546875" customWidth="1"/>
  </cols>
  <sheetData>
    <row r="1" spans="1:5" x14ac:dyDescent="0.25">
      <c r="A1" s="3" t="s">
        <v>65</v>
      </c>
      <c r="B1" t="s">
        <v>277</v>
      </c>
    </row>
    <row r="2" spans="1:5" x14ac:dyDescent="0.25">
      <c r="A2" s="3" t="s">
        <v>67</v>
      </c>
      <c r="B2" t="s">
        <v>271</v>
      </c>
    </row>
    <row r="3" spans="1:5" x14ac:dyDescent="0.25">
      <c r="A3" s="3" t="s">
        <v>69</v>
      </c>
      <c r="B3" t="s">
        <v>271</v>
      </c>
    </row>
    <row r="4" spans="1:5" x14ac:dyDescent="0.25">
      <c r="A4" s="3" t="s">
        <v>71</v>
      </c>
      <c r="B4" t="s">
        <v>277</v>
      </c>
    </row>
    <row r="7" spans="1:5" x14ac:dyDescent="0.25">
      <c r="B7" s="6" t="s">
        <v>73</v>
      </c>
      <c r="C7" s="6" t="s">
        <v>74</v>
      </c>
      <c r="D7" s="6"/>
      <c r="E7" s="6"/>
    </row>
    <row r="8" spans="1:5" x14ac:dyDescent="0.25">
      <c r="B8" s="6"/>
      <c r="C8" s="6"/>
      <c r="D8" s="6"/>
      <c r="E8" s="6"/>
    </row>
    <row r="9" spans="1:5" x14ac:dyDescent="0.25">
      <c r="A9" s="3" t="s">
        <v>72</v>
      </c>
      <c r="B9" s="6"/>
      <c r="C9" s="6" t="s">
        <v>75</v>
      </c>
      <c r="D9" s="6" t="s">
        <v>192</v>
      </c>
      <c r="E9" s="6" t="s">
        <v>193</v>
      </c>
    </row>
    <row r="10" spans="1:5" x14ac:dyDescent="0.25">
      <c r="B10" s="6" t="s">
        <v>220</v>
      </c>
      <c r="C10" s="6">
        <v>9000</v>
      </c>
      <c r="D10" s="6">
        <v>0</v>
      </c>
      <c r="E10" s="6">
        <v>0</v>
      </c>
    </row>
    <row r="11" spans="1:5" x14ac:dyDescent="0.25">
      <c r="B11" s="6" t="s">
        <v>221</v>
      </c>
      <c r="C11" s="6">
        <v>750</v>
      </c>
      <c r="D11" s="6">
        <v>0</v>
      </c>
      <c r="E11" s="6">
        <v>0</v>
      </c>
    </row>
    <row r="12" spans="1:5" x14ac:dyDescent="0.25">
      <c r="B12" s="6" t="s">
        <v>272</v>
      </c>
      <c r="C12" s="6">
        <v>5</v>
      </c>
      <c r="D12" s="6">
        <v>0</v>
      </c>
      <c r="E12" s="6">
        <v>0</v>
      </c>
    </row>
    <row r="16" spans="1:5" x14ac:dyDescent="0.25">
      <c r="A16" s="3" t="s">
        <v>87</v>
      </c>
      <c r="B16" t="s">
        <v>273</v>
      </c>
    </row>
    <row r="17" spans="1:5" x14ac:dyDescent="0.25">
      <c r="B17" t="s">
        <v>274</v>
      </c>
    </row>
    <row r="18" spans="1:5" x14ac:dyDescent="0.25">
      <c r="B18" t="s">
        <v>90</v>
      </c>
    </row>
    <row r="20" spans="1:5" x14ac:dyDescent="0.25">
      <c r="A20" s="3" t="s">
        <v>246</v>
      </c>
    </row>
    <row r="22" spans="1:5" x14ac:dyDescent="0.25">
      <c r="B22" s="6" t="s">
        <v>270</v>
      </c>
      <c r="C22" s="6">
        <f>(9000-750)*(5/15)</f>
        <v>2750</v>
      </c>
      <c r="D22" s="6">
        <f>(9000-750)*(4/15)</f>
        <v>2200</v>
      </c>
      <c r="E22" s="6">
        <f>(9000-750)*(3/15)</f>
        <v>1650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8F1E-AC2A-4A16-BDB2-26A9BFE04942}">
  <dimension ref="A1:J34"/>
  <sheetViews>
    <sheetView showGridLines="0" topLeftCell="A24" workbookViewId="0">
      <selection activeCell="B31" sqref="B31:J34"/>
    </sheetView>
  </sheetViews>
  <sheetFormatPr defaultRowHeight="15" x14ac:dyDescent="0.25"/>
  <cols>
    <col min="1" max="1" width="20.28515625" customWidth="1"/>
    <col min="2" max="2" width="26.7109375" customWidth="1"/>
  </cols>
  <sheetData>
    <row r="1" spans="1:10" x14ac:dyDescent="0.25">
      <c r="A1" s="3" t="s">
        <v>65</v>
      </c>
      <c r="B1" t="s">
        <v>278</v>
      </c>
    </row>
    <row r="2" spans="1:10" x14ac:dyDescent="0.25">
      <c r="A2" s="3" t="s">
        <v>67</v>
      </c>
      <c r="B2" t="s">
        <v>198</v>
      </c>
    </row>
    <row r="3" spans="1:10" x14ac:dyDescent="0.25">
      <c r="A3" s="3" t="s">
        <v>69</v>
      </c>
      <c r="B3" t="s">
        <v>199</v>
      </c>
    </row>
    <row r="4" spans="1:10" x14ac:dyDescent="0.25">
      <c r="A4" s="3" t="s">
        <v>71</v>
      </c>
      <c r="B4" t="s">
        <v>278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124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ht="15.75" x14ac:dyDescent="0.25">
      <c r="B12" s="10" t="s">
        <v>128</v>
      </c>
      <c r="C12" s="6">
        <v>10</v>
      </c>
      <c r="D12" s="6">
        <v>20</v>
      </c>
      <c r="E12" s="6">
        <v>15</v>
      </c>
      <c r="F12" s="6">
        <v>25</v>
      </c>
      <c r="G12" s="6">
        <v>30</v>
      </c>
      <c r="H12" s="6">
        <v>40</v>
      </c>
      <c r="I12" s="6">
        <v>10</v>
      </c>
      <c r="J12" s="6">
        <v>35</v>
      </c>
    </row>
    <row r="13" spans="1:10" ht="15.75" x14ac:dyDescent="0.25">
      <c r="B13" s="1"/>
    </row>
    <row r="14" spans="1:10" ht="15.75" x14ac:dyDescent="0.25">
      <c r="B14" s="2"/>
    </row>
    <row r="15" spans="1:10" ht="15.75" x14ac:dyDescent="0.25">
      <c r="B15" s="1"/>
    </row>
    <row r="17" spans="1:10" ht="15.75" x14ac:dyDescent="0.25">
      <c r="B17" s="1"/>
    </row>
    <row r="18" spans="1:10" ht="15.75" x14ac:dyDescent="0.25">
      <c r="B18" s="2"/>
    </row>
    <row r="19" spans="1:10" ht="15.75" x14ac:dyDescent="0.25">
      <c r="B19" s="1"/>
    </row>
    <row r="20" spans="1:10" ht="15.75" x14ac:dyDescent="0.25">
      <c r="B20" s="2"/>
    </row>
    <row r="21" spans="1:10" ht="15.75" x14ac:dyDescent="0.25">
      <c r="B21" s="1"/>
    </row>
    <row r="22" spans="1:10" ht="15.75" x14ac:dyDescent="0.25">
      <c r="B22" s="2"/>
    </row>
    <row r="23" spans="1:10" ht="15.75" x14ac:dyDescent="0.25">
      <c r="B23" s="1"/>
    </row>
    <row r="24" spans="1:10" ht="15.75" x14ac:dyDescent="0.25">
      <c r="B24" s="4"/>
    </row>
    <row r="27" spans="1:10" x14ac:dyDescent="0.25">
      <c r="A27" s="3" t="s">
        <v>188</v>
      </c>
      <c r="B27" t="s">
        <v>233</v>
      </c>
    </row>
    <row r="28" spans="1:10" x14ac:dyDescent="0.25">
      <c r="B28" t="s">
        <v>279</v>
      </c>
    </row>
    <row r="29" spans="1:10" x14ac:dyDescent="0.25">
      <c r="B29" t="s">
        <v>90</v>
      </c>
    </row>
    <row r="31" spans="1:10" x14ac:dyDescent="0.25">
      <c r="A31" s="3" t="s">
        <v>91</v>
      </c>
      <c r="B31" s="6"/>
      <c r="C31" s="6" t="s">
        <v>76</v>
      </c>
      <c r="D31" s="6" t="s">
        <v>77</v>
      </c>
      <c r="E31" s="6" t="s">
        <v>78</v>
      </c>
      <c r="F31" s="6" t="s">
        <v>79</v>
      </c>
      <c r="G31" s="6" t="s">
        <v>80</v>
      </c>
      <c r="H31" s="6" t="s">
        <v>81</v>
      </c>
      <c r="I31" s="6" t="s">
        <v>82</v>
      </c>
      <c r="J31" s="6" t="s">
        <v>83</v>
      </c>
    </row>
    <row r="32" spans="1:10" x14ac:dyDescent="0.25">
      <c r="B32" s="6"/>
      <c r="C32" s="6" t="s">
        <v>84</v>
      </c>
      <c r="D32" s="6" t="s">
        <v>84</v>
      </c>
      <c r="E32" s="6" t="s">
        <v>84</v>
      </c>
      <c r="F32" s="6" t="s">
        <v>84</v>
      </c>
      <c r="G32" s="6" t="s">
        <v>84</v>
      </c>
      <c r="H32" s="6" t="s">
        <v>84</v>
      </c>
      <c r="I32" s="6" t="s">
        <v>84</v>
      </c>
      <c r="J32" s="6" t="s">
        <v>84</v>
      </c>
    </row>
    <row r="33" spans="2:10" x14ac:dyDescent="0.25">
      <c r="B33" s="6"/>
      <c r="C33" s="6"/>
      <c r="D33" s="6"/>
      <c r="E33" s="6"/>
      <c r="F33" s="6"/>
      <c r="G33" s="6"/>
      <c r="H33" s="6"/>
      <c r="I33" s="6"/>
      <c r="J33" s="6"/>
    </row>
    <row r="34" spans="2:10" ht="15.75" x14ac:dyDescent="0.25">
      <c r="B34" s="11" t="s">
        <v>138</v>
      </c>
      <c r="C34" s="6">
        <f>SUM(C12:J12)</f>
        <v>185</v>
      </c>
      <c r="D34" s="6">
        <f>SUM(C16:K16)</f>
        <v>0</v>
      </c>
      <c r="E34" s="6">
        <v>185</v>
      </c>
      <c r="F34" s="6">
        <v>185</v>
      </c>
      <c r="G34" s="6">
        <v>185</v>
      </c>
      <c r="H34" s="6">
        <v>185</v>
      </c>
      <c r="I34" s="6">
        <v>185</v>
      </c>
      <c r="J34" s="6">
        <v>185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DE88-E754-4555-94F7-54261B002D3F}">
  <dimension ref="A1:J25"/>
  <sheetViews>
    <sheetView showGridLines="0" topLeftCell="A12" workbookViewId="0">
      <selection activeCell="B25" sqref="B25:J25"/>
    </sheetView>
  </sheetViews>
  <sheetFormatPr defaultRowHeight="15" x14ac:dyDescent="0.25"/>
  <cols>
    <col min="1" max="1" width="17.7109375" customWidth="1"/>
    <col min="2" max="2" width="23.28515625" customWidth="1"/>
  </cols>
  <sheetData>
    <row r="1" spans="1:10" x14ac:dyDescent="0.25">
      <c r="A1" s="3" t="s">
        <v>65</v>
      </c>
      <c r="B1" t="s">
        <v>280</v>
      </c>
    </row>
    <row r="2" spans="1:10" x14ac:dyDescent="0.25">
      <c r="A2" s="3" t="s">
        <v>67</v>
      </c>
      <c r="B2" t="s">
        <v>198</v>
      </c>
    </row>
    <row r="3" spans="1:10" x14ac:dyDescent="0.25">
      <c r="A3" s="3" t="s">
        <v>69</v>
      </c>
      <c r="B3" t="s">
        <v>199</v>
      </c>
    </row>
    <row r="4" spans="1:10" x14ac:dyDescent="0.25">
      <c r="A4" s="3" t="s">
        <v>71</v>
      </c>
      <c r="B4" t="s">
        <v>280</v>
      </c>
    </row>
    <row r="7" spans="1:10" x14ac:dyDescent="0.25">
      <c r="A7" s="3" t="s">
        <v>72</v>
      </c>
    </row>
    <row r="8" spans="1:10" x14ac:dyDescent="0.25">
      <c r="B8" s="6" t="s">
        <v>73</v>
      </c>
      <c r="C8" s="6" t="s">
        <v>124</v>
      </c>
      <c r="D8" s="6"/>
      <c r="E8" s="6"/>
      <c r="F8" s="6"/>
      <c r="G8" s="6"/>
      <c r="H8" s="6"/>
      <c r="I8" s="6"/>
      <c r="J8" s="6"/>
    </row>
    <row r="9" spans="1:10" x14ac:dyDescent="0.25">
      <c r="B9" s="6"/>
      <c r="C9" s="6" t="s">
        <v>75</v>
      </c>
      <c r="D9" s="6"/>
      <c r="E9" s="6"/>
      <c r="F9" s="6"/>
      <c r="G9" s="6"/>
      <c r="H9" s="6"/>
      <c r="I9" s="6"/>
      <c r="J9" s="6"/>
    </row>
    <row r="10" spans="1:10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</row>
    <row r="11" spans="1:10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  <c r="I11" s="6" t="s">
        <v>84</v>
      </c>
      <c r="J11" s="6" t="s">
        <v>84</v>
      </c>
    </row>
    <row r="12" spans="1:10" x14ac:dyDescent="0.25"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B13" s="9"/>
      <c r="C13" s="6"/>
      <c r="D13" s="6"/>
      <c r="E13" s="6"/>
      <c r="F13" s="6"/>
      <c r="G13" s="6"/>
      <c r="H13" s="6"/>
      <c r="I13" s="6"/>
      <c r="J13" s="6"/>
    </row>
    <row r="14" spans="1:10" ht="15.75" x14ac:dyDescent="0.25">
      <c r="B14" s="10" t="s">
        <v>128</v>
      </c>
      <c r="C14" s="6">
        <v>10</v>
      </c>
      <c r="D14" s="6">
        <v>20</v>
      </c>
      <c r="E14" s="6">
        <v>15</v>
      </c>
      <c r="F14" s="6">
        <v>25</v>
      </c>
      <c r="G14" s="6">
        <v>30</v>
      </c>
      <c r="H14" s="6">
        <v>40</v>
      </c>
      <c r="I14" s="6">
        <v>10</v>
      </c>
      <c r="J14" s="6">
        <v>35</v>
      </c>
    </row>
    <row r="15" spans="1:10" ht="15.75" x14ac:dyDescent="0.25">
      <c r="B15" s="9" t="s">
        <v>130</v>
      </c>
      <c r="C15" s="6">
        <v>10</v>
      </c>
      <c r="D15" s="6">
        <v>10</v>
      </c>
      <c r="E15" s="6">
        <v>5</v>
      </c>
      <c r="F15" s="6">
        <v>10</v>
      </c>
      <c r="G15" s="6">
        <v>20</v>
      </c>
      <c r="H15" s="6">
        <v>30</v>
      </c>
      <c r="I15" s="6">
        <v>5</v>
      </c>
      <c r="J15" s="6">
        <v>10</v>
      </c>
    </row>
    <row r="17" spans="1:10" ht="15.75" x14ac:dyDescent="0.25">
      <c r="A17" s="3" t="s">
        <v>87</v>
      </c>
      <c r="B17" s="1" t="s">
        <v>281</v>
      </c>
    </row>
    <row r="18" spans="1:10" ht="15.75" x14ac:dyDescent="0.25">
      <c r="B18" s="2" t="s">
        <v>282</v>
      </c>
    </row>
    <row r="19" spans="1:10" x14ac:dyDescent="0.25">
      <c r="B19" t="s">
        <v>90</v>
      </c>
    </row>
    <row r="25" spans="1:10" x14ac:dyDescent="0.25">
      <c r="A25" s="3" t="s">
        <v>91</v>
      </c>
      <c r="B25" s="6" t="s">
        <v>138</v>
      </c>
      <c r="C25" s="6">
        <v>0</v>
      </c>
      <c r="D25" s="6">
        <v>10</v>
      </c>
      <c r="E25" s="6">
        <v>10</v>
      </c>
      <c r="F25" s="6">
        <v>15</v>
      </c>
      <c r="G25" s="6">
        <v>10</v>
      </c>
      <c r="H25" s="6">
        <v>10</v>
      </c>
      <c r="I25" s="6">
        <v>5</v>
      </c>
      <c r="J25" s="6">
        <v>20</v>
      </c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D476-BBEF-4E2A-A1DC-F6D616BABDB5}">
  <dimension ref="A1:H25"/>
  <sheetViews>
    <sheetView showGridLines="0" topLeftCell="A2" workbookViewId="0">
      <selection activeCell="K24" sqref="K24"/>
    </sheetView>
  </sheetViews>
  <sheetFormatPr defaultRowHeight="15" x14ac:dyDescent="0.25"/>
  <cols>
    <col min="1" max="1" width="17.42578125" customWidth="1"/>
    <col min="2" max="2" width="22" customWidth="1"/>
  </cols>
  <sheetData>
    <row r="1" spans="1:8" x14ac:dyDescent="0.25">
      <c r="A1" s="3" t="s">
        <v>65</v>
      </c>
      <c r="B1" t="s">
        <v>283</v>
      </c>
    </row>
    <row r="2" spans="1:8" x14ac:dyDescent="0.25">
      <c r="A2" s="3" t="s">
        <v>67</v>
      </c>
      <c r="B2" t="s">
        <v>198</v>
      </c>
    </row>
    <row r="3" spans="1:8" x14ac:dyDescent="0.25">
      <c r="A3" s="3" t="s">
        <v>69</v>
      </c>
      <c r="B3" t="s">
        <v>199</v>
      </c>
    </row>
    <row r="4" spans="1:8" x14ac:dyDescent="0.25">
      <c r="A4" s="3" t="s">
        <v>71</v>
      </c>
      <c r="B4" t="s">
        <v>283</v>
      </c>
    </row>
    <row r="7" spans="1:8" x14ac:dyDescent="0.25">
      <c r="A7" s="3" t="s">
        <v>72</v>
      </c>
    </row>
    <row r="8" spans="1:8" x14ac:dyDescent="0.25">
      <c r="B8" s="6" t="s">
        <v>73</v>
      </c>
      <c r="C8" s="6" t="s">
        <v>124</v>
      </c>
      <c r="D8" s="6"/>
      <c r="E8" s="6"/>
      <c r="F8" s="6"/>
      <c r="G8" s="6"/>
      <c r="H8" s="6"/>
    </row>
    <row r="9" spans="1:8" x14ac:dyDescent="0.25">
      <c r="B9" s="6"/>
      <c r="C9" s="6" t="s">
        <v>75</v>
      </c>
      <c r="D9" s="6"/>
      <c r="E9" s="6"/>
      <c r="F9" s="6"/>
      <c r="G9" s="6"/>
      <c r="H9" s="6"/>
    </row>
    <row r="10" spans="1:8" x14ac:dyDescent="0.25">
      <c r="B10" s="6"/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</row>
    <row r="11" spans="1:8" x14ac:dyDescent="0.25">
      <c r="B11" s="6"/>
      <c r="C11" s="6" t="s">
        <v>84</v>
      </c>
      <c r="D11" s="6" t="s">
        <v>84</v>
      </c>
      <c r="E11" s="6" t="s">
        <v>84</v>
      </c>
      <c r="F11" s="6" t="s">
        <v>84</v>
      </c>
      <c r="G11" s="6" t="s">
        <v>84</v>
      </c>
      <c r="H11" s="6" t="s">
        <v>84</v>
      </c>
    </row>
    <row r="12" spans="1:8" x14ac:dyDescent="0.25">
      <c r="B12" s="6"/>
      <c r="C12" s="6"/>
      <c r="D12" s="6"/>
      <c r="E12" s="6"/>
      <c r="F12" s="6"/>
      <c r="G12" s="6"/>
      <c r="H12" s="6"/>
    </row>
    <row r="13" spans="1:8" ht="15.75" x14ac:dyDescent="0.25">
      <c r="B13" s="9"/>
      <c r="C13" s="6"/>
      <c r="D13" s="6"/>
      <c r="E13" s="6"/>
      <c r="F13" s="6"/>
      <c r="G13" s="6"/>
      <c r="H13" s="6"/>
    </row>
    <row r="14" spans="1:8" ht="15.75" x14ac:dyDescent="0.25">
      <c r="B14" s="10" t="s">
        <v>128</v>
      </c>
      <c r="C14" s="6">
        <v>20</v>
      </c>
      <c r="D14" s="6">
        <v>10</v>
      </c>
      <c r="E14" s="6">
        <v>20</v>
      </c>
      <c r="F14" s="6">
        <v>50</v>
      </c>
      <c r="G14" s="6">
        <v>60</v>
      </c>
      <c r="H14" s="6">
        <v>70</v>
      </c>
    </row>
    <row r="15" spans="1:8" ht="15.75" x14ac:dyDescent="0.25">
      <c r="B15" s="9" t="s">
        <v>130</v>
      </c>
      <c r="C15" s="6">
        <v>10</v>
      </c>
      <c r="D15" s="6">
        <v>5</v>
      </c>
      <c r="E15" s="6">
        <v>10</v>
      </c>
      <c r="F15" s="6">
        <v>30</v>
      </c>
      <c r="G15" s="6">
        <v>40</v>
      </c>
      <c r="H15" s="6">
        <v>30</v>
      </c>
    </row>
    <row r="17" spans="1:8" ht="15.75" x14ac:dyDescent="0.25">
      <c r="A17" s="3" t="s">
        <v>87</v>
      </c>
      <c r="B17" s="1" t="s">
        <v>281</v>
      </c>
    </row>
    <row r="18" spans="1:8" ht="15.75" x14ac:dyDescent="0.25">
      <c r="B18" s="2" t="s">
        <v>284</v>
      </c>
    </row>
    <row r="19" spans="1:8" x14ac:dyDescent="0.25">
      <c r="B19" t="s">
        <v>90</v>
      </c>
    </row>
    <row r="25" spans="1:8" x14ac:dyDescent="0.25">
      <c r="A25" s="3" t="s">
        <v>91</v>
      </c>
      <c r="B25" s="6" t="s">
        <v>138</v>
      </c>
      <c r="C25" s="6">
        <v>50</v>
      </c>
      <c r="D25" s="6">
        <v>50</v>
      </c>
      <c r="E25" s="6">
        <v>50</v>
      </c>
      <c r="F25" s="6">
        <v>40</v>
      </c>
      <c r="G25" s="6">
        <v>33.33</v>
      </c>
      <c r="H25" s="6">
        <v>57.142000000000003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dfd668-1815-4e6c-8070-dfb2fe33e379">
      <Terms xmlns="http://schemas.microsoft.com/office/infopath/2007/PartnerControls"/>
    </lcf76f155ced4ddcb4097134ff3c332f>
    <TaxCatchAll xmlns="0d658784-60ce-46d3-85dd-0447eaafde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63C49C964324EB3FF85B935828522" ma:contentTypeVersion="15" ma:contentTypeDescription="Create a new document." ma:contentTypeScope="" ma:versionID="9e520f2b69901261ec00dbf7c5f76d83">
  <xsd:schema xmlns:xsd="http://www.w3.org/2001/XMLSchema" xmlns:xs="http://www.w3.org/2001/XMLSchema" xmlns:p="http://schemas.microsoft.com/office/2006/metadata/properties" xmlns:ns2="02dfd668-1815-4e6c-8070-dfb2fe33e379" xmlns:ns3="0d658784-60ce-46d3-85dd-0447eaafde74" targetNamespace="http://schemas.microsoft.com/office/2006/metadata/properties" ma:root="true" ma:fieldsID="d34a5cdef1006a5d676b40cddcb27ad1" ns2:_="" ns3:_="">
    <xsd:import namespace="02dfd668-1815-4e6c-8070-dfb2fe33e379"/>
    <xsd:import namespace="0d658784-60ce-46d3-85dd-0447eaafde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fd668-1815-4e6c-8070-dfb2fe33e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d814b68-5dc3-4e7e-8054-4b4d2e5fde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58784-60ce-46d3-85dd-0447eaafde7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84eb245-7196-4b38-8638-bbfcc92b9cb0}" ma:internalName="TaxCatchAll" ma:showField="CatchAllData" ma:web="0d658784-60ce-46d3-85dd-0447eaafde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B4317-DE9F-48B8-A5D3-0F4471E10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D42F62-5719-4808-810E-FCCD14EE0E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2D55C1-E41D-487D-9358-C176DBDA6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74</vt:i4>
      </vt:variant>
    </vt:vector>
  </HeadingPairs>
  <TitlesOfParts>
    <vt:vector size="74" baseType="lpstr">
      <vt:lpstr>Sheet1</vt:lpstr>
      <vt:lpstr>DESCENDANTS</vt:lpstr>
      <vt:lpstr>IDESCENDANTS</vt:lpstr>
      <vt:lpstr>LDESCENDANTS</vt:lpstr>
      <vt:lpstr>RDESCENDANTS</vt:lpstr>
      <vt:lpstr>ANCESTORS</vt:lpstr>
      <vt:lpstr>IANCESTORS</vt:lpstr>
      <vt:lpstr>CHILDREN</vt:lpstr>
      <vt:lpstr>ICHILDREN</vt:lpstr>
      <vt:lpstr>SIBLINGS</vt:lpstr>
      <vt:lpstr>ISIBLINGS</vt:lpstr>
      <vt:lpstr>LSIBLINGS</vt:lpstr>
      <vt:lpstr>RSIBLINGS</vt:lpstr>
      <vt:lpstr>ILSIBLINGS</vt:lpstr>
      <vt:lpstr>IRSIBLINGS</vt:lpstr>
      <vt:lpstr>NEXTSIBLING</vt:lpstr>
      <vt:lpstr>PREVSIBLING</vt:lpstr>
      <vt:lpstr>SHIFTSIBLING</vt:lpstr>
      <vt:lpstr>BETWEEN</vt:lpstr>
      <vt:lpstr>EQUAL</vt:lpstr>
      <vt:lpstr>NOT EQUAL </vt:lpstr>
      <vt:lpstr>LIKE</vt:lpstr>
      <vt:lpstr>MBRCOMPARE</vt:lpstr>
      <vt:lpstr>MBRPARENT</vt:lpstr>
      <vt:lpstr>EXP</vt:lpstr>
      <vt:lpstr>LN</vt:lpstr>
      <vt:lpstr>LOG10</vt:lpstr>
      <vt:lpstr>LOG</vt:lpstr>
      <vt:lpstr>FACTORIAL</vt:lpstr>
      <vt:lpstr>GEN</vt:lpstr>
      <vt:lpstr>POWER</vt:lpstr>
      <vt:lpstr>CURGEN</vt:lpstr>
      <vt:lpstr>CURLEV</vt:lpstr>
      <vt:lpstr>GENMEMBERS</vt:lpstr>
      <vt:lpstr>GROWTH</vt:lpstr>
      <vt:lpstr>Int</vt:lpstr>
      <vt:lpstr>REMAINDER</vt:lpstr>
      <vt:lpstr>ROUND</vt:lpstr>
      <vt:lpstr>TRUNCATE</vt:lpstr>
      <vt:lpstr>ABS</vt:lpstr>
      <vt:lpstr>INTEREST</vt:lpstr>
      <vt:lpstr>Compound Interest</vt:lpstr>
      <vt:lpstr>ACCUM</vt:lpstr>
      <vt:lpstr>LEV</vt:lpstr>
      <vt:lpstr>MAX</vt:lpstr>
      <vt:lpstr>MAXS</vt:lpstr>
      <vt:lpstr>MAXSRANGE</vt:lpstr>
      <vt:lpstr>MIN</vt:lpstr>
      <vt:lpstr>MINS</vt:lpstr>
      <vt:lpstr>MINSRANGE</vt:lpstr>
      <vt:lpstr>MINRANGE</vt:lpstr>
      <vt:lpstr>MAXRANGE</vt:lpstr>
      <vt:lpstr>MEDIAN</vt:lpstr>
      <vt:lpstr>MOD</vt:lpstr>
      <vt:lpstr>MODE</vt:lpstr>
      <vt:lpstr>MOV AVG</vt:lpstr>
      <vt:lpstr>MOV MAX</vt:lpstr>
      <vt:lpstr>MOV MIN</vt:lpstr>
      <vt:lpstr>MOV SUM</vt:lpstr>
      <vt:lpstr>MOV MED</vt:lpstr>
      <vt:lpstr>NEXT</vt:lpstr>
      <vt:lpstr>PRIOR</vt:lpstr>
      <vt:lpstr>SHIFT</vt:lpstr>
      <vt:lpstr>SHIFTPLUS</vt:lpstr>
      <vt:lpstr>SHIFTMINUS</vt:lpstr>
      <vt:lpstr>NEXTS</vt:lpstr>
      <vt:lpstr>RELATIVE</vt:lpstr>
      <vt:lpstr>RANGE</vt:lpstr>
      <vt:lpstr>DECLINE</vt:lpstr>
      <vt:lpstr>SLN</vt:lpstr>
      <vt:lpstr>SYD</vt:lpstr>
      <vt:lpstr>Sum Range</vt:lpstr>
      <vt:lpstr>VAR</vt:lpstr>
      <vt:lpstr>VAR PER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Ramya Avula</dc:creator>
  <cp:keywords/>
  <dc:description/>
  <cp:lastModifiedBy>Ramya Avula</cp:lastModifiedBy>
  <cp:revision/>
  <dcterms:created xsi:type="dcterms:W3CDTF">2015-06-05T18:17:20Z</dcterms:created>
  <dcterms:modified xsi:type="dcterms:W3CDTF">2024-04-29T04:21:41Z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0x010100C41A04295F0FDA418C71C80EABAECA98</vt:lpwstr>
  </property>
</Properties>
</file>